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" windowWidth="11352" windowHeight="8448" tabRatio="626"/>
  </bookViews>
  <sheets>
    <sheet name="BIOSOLIDS ANALYSIS RATES" sheetId="2" r:id="rId1"/>
    <sheet name="field" sheetId="1" r:id="rId2"/>
    <sheet name="DAILY LOADING FIELD REPORT" sheetId="3" r:id="rId3"/>
    <sheet name="dry ton county" sheetId="8" r:id="rId4"/>
    <sheet name="permit list" sheetId="11" r:id="rId5"/>
  </sheets>
  <calcPr calcId="125725"/>
  <fileRecoveryPr autoRecover="0"/>
</workbook>
</file>

<file path=xl/calcChain.xml><?xml version="1.0" encoding="utf-8"?>
<calcChain xmlns="http://schemas.openxmlformats.org/spreadsheetml/2006/main">
  <c r="H174" i="3"/>
  <c r="P18" i="8" l="1"/>
  <c r="J166" i="3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P20" i="8" l="1"/>
</calcChain>
</file>

<file path=xl/sharedStrings.xml><?xml version="1.0" encoding="utf-8"?>
<sst xmlns="http://schemas.openxmlformats.org/spreadsheetml/2006/main" count="1926" uniqueCount="388">
  <si>
    <t>Month to Date</t>
  </si>
  <si>
    <t>Year to Date</t>
  </si>
  <si>
    <t>PAN</t>
  </si>
  <si>
    <t>P</t>
  </si>
  <si>
    <t>K</t>
  </si>
  <si>
    <t>As</t>
  </si>
  <si>
    <t>Cd</t>
  </si>
  <si>
    <t>Cr</t>
  </si>
  <si>
    <t>Cu</t>
  </si>
  <si>
    <t>Pb</t>
  </si>
  <si>
    <t>Hg</t>
  </si>
  <si>
    <t>Mo</t>
  </si>
  <si>
    <t>Ni</t>
  </si>
  <si>
    <t>Se</t>
  </si>
  <si>
    <t>Zn</t>
  </si>
  <si>
    <t>CaCO3</t>
  </si>
  <si>
    <t>MONTH TO DATE (Pounds Per Acre Applied)</t>
  </si>
  <si>
    <t>PERMIT NO</t>
  </si>
  <si>
    <t>FIELD</t>
  </si>
  <si>
    <t>LATITUDE</t>
  </si>
  <si>
    <t>LONGITUDE</t>
  </si>
  <si>
    <t>ACRES</t>
  </si>
  <si>
    <t xml:space="preserve"> CROP</t>
  </si>
  <si>
    <t>RATE</t>
  </si>
  <si>
    <t>APPLICATION METHOD</t>
  </si>
  <si>
    <t>SOIL Ph</t>
  </si>
  <si>
    <t>WET TONS APPLIED</t>
  </si>
  <si>
    <t>DRY TONS/ACRE APPLIED</t>
  </si>
  <si>
    <t>DATE APPLIED</t>
  </si>
  <si>
    <t>TYPE</t>
  </si>
  <si>
    <t>% SOLIDS</t>
  </si>
  <si>
    <t xml:space="preserve">AMOUNT </t>
  </si>
  <si>
    <t>UNITS</t>
  </si>
  <si>
    <t>DRY TONS</t>
  </si>
  <si>
    <t>YEAR TO DATE (Pounds Per Acre Applied)</t>
  </si>
  <si>
    <t>DATE AS OF</t>
  </si>
  <si>
    <t>LIFETIME TO DATE (Pounds Per Acre Applied)</t>
  </si>
  <si>
    <t>INJECTED</t>
  </si>
  <si>
    <t>SURFACE INCORP. &lt;=24 HRS</t>
  </si>
  <si>
    <t>SURFACE INCORP. 1 - 7 DAYS</t>
  </si>
  <si>
    <t>SURFACE INCORP. &gt;7 DAYS  OR NONE</t>
  </si>
  <si>
    <t>SOURCE</t>
  </si>
  <si>
    <t>PERCENT SOLIDS (%)</t>
  </si>
  <si>
    <t>VOLATILE SOLIDS (%)</t>
  </si>
  <si>
    <t>pH (Standard Units)</t>
  </si>
  <si>
    <t>AMMONIA NITROGEN (%)</t>
  </si>
  <si>
    <t>NITRATES (mg/kg)</t>
  </si>
  <si>
    <t>TOTAL PHOSPHORUS  (%)</t>
  </si>
  <si>
    <t>TOTAL KJELDAHL NITROGEN (%)</t>
  </si>
  <si>
    <t>TOTAL POTASSIUM  (%)</t>
  </si>
  <si>
    <t>ARSENIC (mg/kg)</t>
  </si>
  <si>
    <t>CADMIUM (mg/kg)</t>
  </si>
  <si>
    <t>CHROMIUM (mg/kg)</t>
  </si>
  <si>
    <t>COPPER (mg/kg)</t>
  </si>
  <si>
    <t>LEAD (mg/kg)</t>
  </si>
  <si>
    <t>MERCURY (mg/kg)</t>
  </si>
  <si>
    <t>MOLYBDENUM (mg/kg)</t>
  </si>
  <si>
    <t>NICKEL (mg/kg)</t>
  </si>
  <si>
    <t>SELENIUM (mg/kg)</t>
  </si>
  <si>
    <t>ZINC (mg/kg)</t>
  </si>
  <si>
    <r>
      <t>ALKALINITY AS CaCO</t>
    </r>
    <r>
      <rPr>
        <vertAlign val="subscript"/>
        <sz val="10"/>
        <rFont val="Arial"/>
        <family val="2"/>
      </rPr>
      <t xml:space="preserve">3              </t>
    </r>
    <r>
      <rPr>
        <sz val="10"/>
        <rFont val="Arial"/>
        <family val="2"/>
      </rPr>
      <t xml:space="preserve">(%)  </t>
    </r>
  </si>
  <si>
    <t>Lifetime to Date</t>
  </si>
  <si>
    <t>DATES USED</t>
  </si>
  <si>
    <t>FROM</t>
  </si>
  <si>
    <t>TO</t>
  </si>
  <si>
    <t>CERTIFIED BIOSOLIDS APPLICATOR #</t>
  </si>
  <si>
    <t>CERTIFIED BIOSOLIDS APPLICATOR NAME</t>
  </si>
  <si>
    <t>Blue Plains</t>
  </si>
  <si>
    <t>Bowie</t>
  </si>
  <si>
    <t>FQWSA</t>
  </si>
  <si>
    <t>SCWWA</t>
  </si>
  <si>
    <t>lime stabilized</t>
  </si>
  <si>
    <t>Site Name</t>
  </si>
  <si>
    <t>Dorsey Run</t>
  </si>
  <si>
    <t>MES-Dorsey Run</t>
  </si>
  <si>
    <t>wet tons</t>
  </si>
  <si>
    <t>Total</t>
  </si>
  <si>
    <t>aerobic digested</t>
  </si>
  <si>
    <t>anaeorbic digested</t>
  </si>
  <si>
    <t>nitrogen</t>
  </si>
  <si>
    <t>surface</t>
  </si>
  <si>
    <t>Richmond</t>
  </si>
  <si>
    <t>Larry D Rose</t>
  </si>
  <si>
    <t>Sylvester J Bright</t>
  </si>
  <si>
    <t>Freedom District</t>
  </si>
  <si>
    <t>Richard A Blankenship</t>
  </si>
  <si>
    <t>North River</t>
  </si>
  <si>
    <t>Jerry M Priest Jr</t>
  </si>
  <si>
    <t>VPA00056</t>
  </si>
  <si>
    <t>VPA00057</t>
  </si>
  <si>
    <t>VPA00817</t>
  </si>
  <si>
    <t>VPA00805</t>
  </si>
  <si>
    <t>Per dry ton fee</t>
  </si>
  <si>
    <t>Total Per Locality by Permit</t>
  </si>
  <si>
    <t>Recyc Systems, Inc</t>
  </si>
  <si>
    <t>Locality</t>
  </si>
  <si>
    <t>Permit #</t>
  </si>
  <si>
    <t>Field Operations Occurred This Period</t>
  </si>
  <si>
    <t>Yes</t>
  </si>
  <si>
    <t>No</t>
  </si>
  <si>
    <t>ALBEMARLE</t>
  </si>
  <si>
    <t>a</t>
  </si>
  <si>
    <t>BUR 89</t>
  </si>
  <si>
    <t>AMELIA</t>
  </si>
  <si>
    <t>BUR 132</t>
  </si>
  <si>
    <t>BRUNSWICK</t>
  </si>
  <si>
    <t>BUR 120</t>
  </si>
  <si>
    <t>CAROLINE</t>
  </si>
  <si>
    <t>BUR 97</t>
  </si>
  <si>
    <t>CLARKE</t>
  </si>
  <si>
    <t>BUR 66</t>
  </si>
  <si>
    <t>CULPEPER</t>
  </si>
  <si>
    <t>BUR 69</t>
  </si>
  <si>
    <t>DINWIDDIE</t>
  </si>
  <si>
    <t>BUR 22</t>
  </si>
  <si>
    <t>ESSEX</t>
  </si>
  <si>
    <t>BUR 86</t>
  </si>
  <si>
    <t>FAUQUIER</t>
  </si>
  <si>
    <t>BUR 4</t>
  </si>
  <si>
    <t>GREENE</t>
  </si>
  <si>
    <t>BUR 118</t>
  </si>
  <si>
    <t>HANOVER</t>
  </si>
  <si>
    <t>BUR 5</t>
  </si>
  <si>
    <t>HENRICO</t>
  </si>
  <si>
    <t>BUR 103</t>
  </si>
  <si>
    <t>ISLE OF WIGHT</t>
  </si>
  <si>
    <t>BUR 137</t>
  </si>
  <si>
    <t>KING &amp; QUEEN</t>
  </si>
  <si>
    <t>BUR 7</t>
  </si>
  <si>
    <t>KING WILLIAM</t>
  </si>
  <si>
    <t>BUR 8</t>
  </si>
  <si>
    <t>LANCASTER</t>
  </si>
  <si>
    <t>BUR 130</t>
  </si>
  <si>
    <t>LOUDOUN</t>
  </si>
  <si>
    <t>BUR 3</t>
  </si>
  <si>
    <t>LUNENBURG</t>
  </si>
  <si>
    <t>BUR 119</t>
  </si>
  <si>
    <t>MADISON</t>
  </si>
  <si>
    <t>BUR 116</t>
  </si>
  <si>
    <t>MIDDLESEX</t>
  </si>
  <si>
    <t>BUR 115</t>
  </si>
  <si>
    <t>NEW KENT</t>
  </si>
  <si>
    <t>BUR 140</t>
  </si>
  <si>
    <t>NORTHUMBERLAND</t>
  </si>
  <si>
    <t>NOTTOWAY</t>
  </si>
  <si>
    <t>BUR 104</t>
  </si>
  <si>
    <t>ORANGE</t>
  </si>
  <si>
    <t>BUR 6</t>
  </si>
  <si>
    <t>PRINCE GEORGE</t>
  </si>
  <si>
    <t xml:space="preserve">BUR 100 </t>
  </si>
  <si>
    <t>PRINCE WILLIAM</t>
  </si>
  <si>
    <t>BUR 16</t>
  </si>
  <si>
    <t>RICHMOND</t>
  </si>
  <si>
    <t>BUR 61</t>
  </si>
  <si>
    <t>SHENANDOAH</t>
  </si>
  <si>
    <t>SOUTHAMPTON</t>
  </si>
  <si>
    <t>SPOTSYLVANIA</t>
  </si>
  <si>
    <t>BUR 95</t>
  </si>
  <si>
    <t>SURRY</t>
  </si>
  <si>
    <t>BUR 129</t>
  </si>
  <si>
    <t>SUSSEX</t>
  </si>
  <si>
    <t>BUR 135</t>
  </si>
  <si>
    <t>WARREN</t>
  </si>
  <si>
    <t>WESTMORELAND</t>
  </si>
  <si>
    <t>BUR 9</t>
  </si>
  <si>
    <t>VPA00820</t>
  </si>
  <si>
    <t>VPA00060</t>
  </si>
  <si>
    <t>VPA01574</t>
  </si>
  <si>
    <t>VPA00804</t>
  </si>
  <si>
    <t>Carl J Stringfellow</t>
  </si>
  <si>
    <t>Recyc Systems. Inc</t>
  </si>
  <si>
    <t>VPA00811</t>
  </si>
  <si>
    <t>VPA01572</t>
  </si>
  <si>
    <t>VPA00054</t>
  </si>
  <si>
    <t>VPA01577</t>
  </si>
  <si>
    <t>VPA00801</t>
  </si>
  <si>
    <t>VPA00814</t>
  </si>
  <si>
    <t>VPA03010</t>
  </si>
  <si>
    <t>VPA00800</t>
  </si>
  <si>
    <t>VPA00816</t>
  </si>
  <si>
    <t>VPA03003</t>
  </si>
  <si>
    <t>VPA00809</t>
  </si>
  <si>
    <t>VPA00821</t>
  </si>
  <si>
    <t>VPA01579</t>
  </si>
  <si>
    <t>VPA01078</t>
  </si>
  <si>
    <t>VPA00058</t>
  </si>
  <si>
    <t>VPA00818</t>
  </si>
  <si>
    <t>VPA01573</t>
  </si>
  <si>
    <t>VPA00823</t>
  </si>
  <si>
    <t>FLUVANNA</t>
  </si>
  <si>
    <t>VPA01522</t>
  </si>
  <si>
    <t>Little Falls Run</t>
  </si>
  <si>
    <t>hay/pasture</t>
  </si>
  <si>
    <t>DWRGR-PAD</t>
  </si>
  <si>
    <t>ORBRF-01</t>
  </si>
  <si>
    <t>ORRPH-PAD</t>
  </si>
  <si>
    <t>Lynwood P Baird</t>
  </si>
  <si>
    <t>Dillwyn</t>
  </si>
  <si>
    <t>Able Lake</t>
  </si>
  <si>
    <t>alum sludge</t>
  </si>
  <si>
    <t>October 2011</t>
  </si>
  <si>
    <t>ALLRS-01</t>
  </si>
  <si>
    <t>ALLRS-02</t>
  </si>
  <si>
    <t>BRCVM-06</t>
  </si>
  <si>
    <t>BRCVM-15</t>
  </si>
  <si>
    <t>BRFTB-02</t>
  </si>
  <si>
    <t>BRFTB-03</t>
  </si>
  <si>
    <t>BRFTB-06</t>
  </si>
  <si>
    <t>BRLPB-06</t>
  </si>
  <si>
    <t>BRLPB-07</t>
  </si>
  <si>
    <t>BRSDH-01</t>
  </si>
  <si>
    <t>BRSDH-02</t>
  </si>
  <si>
    <t>BRSDH-04</t>
  </si>
  <si>
    <t>BRWCT-01</t>
  </si>
  <si>
    <t>BRWCT-02</t>
  </si>
  <si>
    <t>BRWCT-03</t>
  </si>
  <si>
    <t>BRWCT-04</t>
  </si>
  <si>
    <t>BRWCT-05</t>
  </si>
  <si>
    <t>BRWCT-06</t>
  </si>
  <si>
    <t>BRWCT-08</t>
  </si>
  <si>
    <t>BRWCT-09</t>
  </si>
  <si>
    <t>BRWCT-10</t>
  </si>
  <si>
    <t>BRWCT-11</t>
  </si>
  <si>
    <t>BRWTW-05</t>
  </si>
  <si>
    <t>CRFFL-13</t>
  </si>
  <si>
    <t>Abel Lake</t>
  </si>
  <si>
    <t>CUCCJ-04</t>
  </si>
  <si>
    <t>CUCCJ-06</t>
  </si>
  <si>
    <t>CUKAF-01</t>
  </si>
  <si>
    <t>CUKAF-02</t>
  </si>
  <si>
    <t>CUWAS-07</t>
  </si>
  <si>
    <t>CUWAS-19</t>
  </si>
  <si>
    <t>DWJFB-01</t>
  </si>
  <si>
    <t>DWJFB-02</t>
  </si>
  <si>
    <t>GRBKF-01</t>
  </si>
  <si>
    <t>GRBKF-02</t>
  </si>
  <si>
    <t>GRBKF-03</t>
  </si>
  <si>
    <t>GRLAR-01</t>
  </si>
  <si>
    <t>GRTGB-02</t>
  </si>
  <si>
    <t>LULJV-04</t>
  </si>
  <si>
    <t>LULJV-06</t>
  </si>
  <si>
    <t>LULJV-07</t>
  </si>
  <si>
    <t>LULJV-08</t>
  </si>
  <si>
    <t>NWCAB-01</t>
  </si>
  <si>
    <t>NWFCF-05</t>
  </si>
  <si>
    <t>NWFCF-07</t>
  </si>
  <si>
    <t>NWKCR-01</t>
  </si>
  <si>
    <t>NWNCF-01</t>
  </si>
  <si>
    <t>NWNCF-02</t>
  </si>
  <si>
    <t>NWNCF-04</t>
  </si>
  <si>
    <t>NWNCF-06</t>
  </si>
  <si>
    <t>NWNCF-07</t>
  </si>
  <si>
    <t>NWNCF-08</t>
  </si>
  <si>
    <t>NWNCF-09</t>
  </si>
  <si>
    <t>NWNCF-13</t>
  </si>
  <si>
    <t>NWNCF-15</t>
  </si>
  <si>
    <t>NWNCF-16</t>
  </si>
  <si>
    <t>NWNCF-17</t>
  </si>
  <si>
    <t>NWNCF-18</t>
  </si>
  <si>
    <t>ORBRF-02</t>
  </si>
  <si>
    <t>ORBRF-03</t>
  </si>
  <si>
    <t>ORBRF-05</t>
  </si>
  <si>
    <t>ORBRF-06</t>
  </si>
  <si>
    <t>ORBRF-07</t>
  </si>
  <si>
    <t>ORBRF-08</t>
  </si>
  <si>
    <t>ORBRF-10</t>
  </si>
  <si>
    <t>ORBRF-13</t>
  </si>
  <si>
    <t>ORCWR-03</t>
  </si>
  <si>
    <t>ORCWR-04</t>
  </si>
  <si>
    <t>ORCWR-05</t>
  </si>
  <si>
    <t>ORESM-01</t>
  </si>
  <si>
    <t>ORESM-02</t>
  </si>
  <si>
    <t>ORESM-03</t>
  </si>
  <si>
    <t>WNDRS-03</t>
  </si>
  <si>
    <t>WNLLL-02</t>
  </si>
  <si>
    <t>WNRLF-02</t>
  </si>
  <si>
    <t>WNRLF-04</t>
  </si>
  <si>
    <t>WNRLF-05</t>
  </si>
  <si>
    <t>WNRLF-10</t>
  </si>
  <si>
    <t>WNRLF-12</t>
  </si>
  <si>
    <t>WNRLF-13</t>
  </si>
  <si>
    <t>WNRLF-14</t>
  </si>
  <si>
    <t>Russell Muncy</t>
  </si>
  <si>
    <t>10/25/11</t>
  </si>
  <si>
    <t>10/26/11</t>
  </si>
  <si>
    <t>10/24/11</t>
  </si>
  <si>
    <t>10/17/11</t>
  </si>
  <si>
    <t>10/18/11</t>
  </si>
  <si>
    <t>10/11/11</t>
  </si>
  <si>
    <t>10/10/11</t>
  </si>
  <si>
    <t>10/07/11</t>
  </si>
  <si>
    <t>10/06/11</t>
  </si>
  <si>
    <t>10/05/11</t>
  </si>
  <si>
    <t>10/04/11</t>
  </si>
  <si>
    <t>10/03/11</t>
  </si>
  <si>
    <t>10/28/11</t>
  </si>
  <si>
    <t>10/13/11</t>
  </si>
  <si>
    <t>10/14/11</t>
  </si>
  <si>
    <t>10/19/11</t>
  </si>
  <si>
    <t>10/21/11</t>
  </si>
  <si>
    <t>10/12/11</t>
  </si>
  <si>
    <t>10/20/11</t>
  </si>
  <si>
    <t>10/31/11</t>
  </si>
  <si>
    <t>10/22/11</t>
  </si>
  <si>
    <t>10/01/11</t>
  </si>
  <si>
    <t>10/27/11</t>
  </si>
  <si>
    <t>Albemarle</t>
  </si>
  <si>
    <t>Brunswick</t>
  </si>
  <si>
    <t>Caroline</t>
  </si>
  <si>
    <t>Culpeper</t>
  </si>
  <si>
    <t>Dinwiddie</t>
  </si>
  <si>
    <t>Greene</t>
  </si>
  <si>
    <t>Lunenburg</t>
  </si>
  <si>
    <t>Nottoway</t>
  </si>
  <si>
    <t>Orange</t>
  </si>
  <si>
    <t>Warren</t>
  </si>
  <si>
    <t>Louis R Savarie</t>
  </si>
  <si>
    <t>38.12.15</t>
  </si>
  <si>
    <t>78.33.18</t>
  </si>
  <si>
    <t>hay</t>
  </si>
  <si>
    <t>Curtis V Moore</t>
  </si>
  <si>
    <t>Franklin T Bowen</t>
  </si>
  <si>
    <t>Steve D Hawthrone</t>
  </si>
  <si>
    <t>W C Temple</t>
  </si>
  <si>
    <t>William T Walton</t>
  </si>
  <si>
    <t>Flintshire Farm</t>
  </si>
  <si>
    <t>38.14.05</t>
  </si>
  <si>
    <t>77.20.25</t>
  </si>
  <si>
    <t>rye</t>
  </si>
  <si>
    <t>Carl C Johnson</t>
  </si>
  <si>
    <t>38.30.44</t>
  </si>
  <si>
    <t>77.49.04</t>
  </si>
  <si>
    <t>Keith A Farrish</t>
  </si>
  <si>
    <t>38.33.49</t>
  </si>
  <si>
    <t>77.57.52</t>
  </si>
  <si>
    <t>William A Spillman</t>
  </si>
  <si>
    <t>38.30.47</t>
  </si>
  <si>
    <t>77.52.17</t>
  </si>
  <si>
    <t>James F Brandon</t>
  </si>
  <si>
    <t>77.50.20</t>
  </si>
  <si>
    <t>37.07.30</t>
  </si>
  <si>
    <t>Brick Kiln Farm</t>
  </si>
  <si>
    <t>38.18.18</t>
  </si>
  <si>
    <t>78.25.32</t>
  </si>
  <si>
    <t>Linwood A Rhodes</t>
  </si>
  <si>
    <t>38.19.31</t>
  </si>
  <si>
    <t>78.26.17</t>
  </si>
  <si>
    <t>38.17.26</t>
  </si>
  <si>
    <t>78.24.01</t>
  </si>
  <si>
    <t>pasture</t>
  </si>
  <si>
    <t>Timothy G Baugher</t>
  </si>
  <si>
    <t>Lynn J Vaughan</t>
  </si>
  <si>
    <t>37.06.29</t>
  </si>
  <si>
    <t>78.14.15</t>
  </si>
  <si>
    <t>Charles A Bablo</t>
  </si>
  <si>
    <t>37.05.35</t>
  </si>
  <si>
    <t>78.01.47</t>
  </si>
  <si>
    <t>Frank Carlo</t>
  </si>
  <si>
    <t>37.04.15</t>
  </si>
  <si>
    <t>78.02.24</t>
  </si>
  <si>
    <t>Kevin C Rutkowski</t>
  </si>
  <si>
    <t>37.03.25</t>
  </si>
  <si>
    <t>78.04.54</t>
  </si>
  <si>
    <t>Nottoway Correctional Farm</t>
  </si>
  <si>
    <t>37.11.05</t>
  </si>
  <si>
    <t>78.10.20</t>
  </si>
  <si>
    <t>Berry Run Farm</t>
  </si>
  <si>
    <t>38.13.16</t>
  </si>
  <si>
    <t>77.58.44</t>
  </si>
  <si>
    <t>ORBRF-10A</t>
  </si>
  <si>
    <t>ORBRF-13B</t>
  </si>
  <si>
    <t>Charles W Rollins</t>
  </si>
  <si>
    <t>38.10.51</t>
  </si>
  <si>
    <t>78.04.14</t>
  </si>
  <si>
    <t>38.13.08</t>
  </si>
  <si>
    <t>78.04.31</t>
  </si>
  <si>
    <t>E S Matthews</t>
  </si>
  <si>
    <t>38.11.15</t>
  </si>
  <si>
    <t>78.02.56</t>
  </si>
  <si>
    <t>Donald R Sims</t>
  </si>
  <si>
    <t>38.58.43</t>
  </si>
  <si>
    <t>78.17.51</t>
  </si>
  <si>
    <t>Larry L Lehew</t>
  </si>
  <si>
    <t>38.58.13</t>
  </si>
  <si>
    <t>78.16.19</t>
  </si>
  <si>
    <t>Rockland Farm</t>
  </si>
  <si>
    <t>39.00.42</t>
  </si>
  <si>
    <t>78.07.26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</si>
</sst>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00"/>
    <numFmt numFmtId="166" formatCode="0.0"/>
    <numFmt numFmtId="167" formatCode="[$-409]mmmm\ d\,\ yyyy;@"/>
    <numFmt numFmtId="168" formatCode="_(* #,##0.0_);_(* \(#,##0.0\);_(* &quot;-&quot;?_);_(@_)"/>
    <numFmt numFmtId="169" formatCode="0.0000"/>
    <numFmt numFmtId="170" formatCode="0.0000%"/>
  </numFmts>
  <fonts count="17">
    <font>
      <sz val="10"/>
      <name val="Arial"/>
    </font>
    <font>
      <sz val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sz val="12"/>
      <name val="Arial"/>
      <family val="2"/>
    </font>
    <font>
      <i/>
      <sz val="10"/>
      <name val="Webdings"/>
      <family val="1"/>
      <charset val="2"/>
    </font>
    <font>
      <sz val="14"/>
      <name val="Arial"/>
      <family val="2"/>
    </font>
    <font>
      <b/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1" fillId="0" borderId="0"/>
  </cellStyleXfs>
  <cellXfs count="18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0" fillId="0" borderId="1" xfId="0" applyNumberFormat="1" applyBorder="1"/>
    <xf numFmtId="10" fontId="0" fillId="0" borderId="0" xfId="0" applyNumberFormat="1"/>
    <xf numFmtId="0" fontId="0" fillId="0" borderId="0" xfId="0" applyFill="1"/>
    <xf numFmtId="0" fontId="0" fillId="0" borderId="0" xfId="0" applyFill="1" applyBorder="1"/>
    <xf numFmtId="0" fontId="1" fillId="0" borderId="0" xfId="0" applyFont="1" applyFill="1"/>
    <xf numFmtId="0" fontId="1" fillId="0" borderId="1" xfId="0" applyFont="1" applyFill="1" applyBorder="1"/>
    <xf numFmtId="0" fontId="1" fillId="0" borderId="0" xfId="0" applyFont="1" applyFill="1" applyBorder="1"/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/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2" fontId="1" fillId="0" borderId="0" xfId="0" applyNumberFormat="1" applyFont="1" applyFill="1"/>
    <xf numFmtId="2" fontId="1" fillId="0" borderId="4" xfId="0" applyNumberFormat="1" applyFont="1" applyFill="1" applyBorder="1"/>
    <xf numFmtId="0" fontId="1" fillId="0" borderId="1" xfId="0" applyFont="1" applyBorder="1"/>
    <xf numFmtId="10" fontId="1" fillId="0" borderId="1" xfId="0" applyNumberFormat="1" applyFont="1" applyBorder="1"/>
    <xf numFmtId="2" fontId="1" fillId="0" borderId="1" xfId="0" applyNumberFormat="1" applyFont="1" applyBorder="1"/>
    <xf numFmtId="0" fontId="1" fillId="0" borderId="0" xfId="0" applyFont="1"/>
    <xf numFmtId="10" fontId="1" fillId="0" borderId="1" xfId="0" applyNumberFormat="1" applyFont="1" applyFill="1" applyBorder="1"/>
    <xf numFmtId="2" fontId="1" fillId="0" borderId="0" xfId="0" applyNumberFormat="1" applyFont="1" applyFill="1" applyAlignment="1">
      <alignment horizontal="right"/>
    </xf>
    <xf numFmtId="0" fontId="1" fillId="0" borderId="0" xfId="0" applyFont="1" applyFill="1" applyAlignment="1"/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/>
    <xf numFmtId="0" fontId="1" fillId="0" borderId="0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/>
    <xf numFmtId="2" fontId="1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/>
    <xf numFmtId="2" fontId="0" fillId="0" borderId="1" xfId="0" applyNumberFormat="1" applyBorder="1"/>
    <xf numFmtId="167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8" fontId="1" fillId="0" borderId="1" xfId="1" applyNumberFormat="1" applyFont="1" applyFill="1" applyBorder="1" applyAlignment="1">
      <alignment horizontal="right"/>
    </xf>
    <xf numFmtId="168" fontId="1" fillId="0" borderId="0" xfId="1" applyNumberFormat="1" applyFont="1" applyFill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/>
    <xf numFmtId="169" fontId="1" fillId="0" borderId="1" xfId="0" applyNumberFormat="1" applyFont="1" applyBorder="1"/>
    <xf numFmtId="169" fontId="1" fillId="0" borderId="1" xfId="0" applyNumberFormat="1" applyFont="1" applyFill="1" applyBorder="1"/>
    <xf numFmtId="169" fontId="0" fillId="0" borderId="1" xfId="0" applyNumberFormat="1" applyBorder="1"/>
    <xf numFmtId="170" fontId="1" fillId="0" borderId="1" xfId="0" applyNumberFormat="1" applyFont="1" applyBorder="1"/>
    <xf numFmtId="170" fontId="1" fillId="0" borderId="1" xfId="0" applyNumberFormat="1" applyFont="1" applyFill="1" applyBorder="1"/>
    <xf numFmtId="170" fontId="0" fillId="0" borderId="1" xfId="0" applyNumberFormat="1" applyBorder="1"/>
    <xf numFmtId="170" fontId="1" fillId="0" borderId="1" xfId="2" applyNumberFormat="1" applyFont="1" applyBorder="1"/>
    <xf numFmtId="170" fontId="4" fillId="0" borderId="1" xfId="2" applyNumberFormat="1" applyFont="1" applyBorder="1"/>
    <xf numFmtId="170" fontId="1" fillId="0" borderId="1" xfId="2" applyNumberFormat="1" applyFont="1" applyFill="1" applyBorder="1"/>
    <xf numFmtId="170" fontId="0" fillId="0" borderId="1" xfId="2" applyNumberFormat="1" applyFont="1" applyBorder="1"/>
    <xf numFmtId="0" fontId="0" fillId="0" borderId="0" xfId="0" applyBorder="1"/>
    <xf numFmtId="0" fontId="1" fillId="0" borderId="1" xfId="0" applyFont="1" applyFill="1" applyBorder="1" applyAlignment="1"/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2" fontId="1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8" xfId="0" applyFont="1" applyBorder="1" applyAlignment="1">
      <alignment horizontal="left"/>
    </xf>
    <xf numFmtId="2" fontId="0" fillId="0" borderId="13" xfId="0" applyNumberFormat="1" applyBorder="1" applyAlignment="1">
      <alignment horizontal="right"/>
    </xf>
    <xf numFmtId="2" fontId="0" fillId="0" borderId="14" xfId="0" applyNumberFormat="1" applyBorder="1" applyAlignment="1">
      <alignment horizontal="right"/>
    </xf>
    <xf numFmtId="165" fontId="0" fillId="0" borderId="0" xfId="0" applyNumberFormat="1" applyFill="1" applyBorder="1"/>
    <xf numFmtId="0" fontId="1" fillId="0" borderId="15" xfId="0" applyFont="1" applyFill="1" applyBorder="1"/>
    <xf numFmtId="0" fontId="0" fillId="0" borderId="13" xfId="0" applyFill="1" applyBorder="1"/>
    <xf numFmtId="165" fontId="0" fillId="0" borderId="0" xfId="0" applyNumberFormat="1" applyFill="1" applyBorder="1" applyAlignment="1">
      <alignment horizontal="right"/>
    </xf>
    <xf numFmtId="169" fontId="1" fillId="0" borderId="0" xfId="0" applyNumberFormat="1" applyFont="1" applyFill="1" applyBorder="1" applyAlignment="1">
      <alignment horizontal="right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8" xfId="3" applyFont="1" applyFill="1" applyBorder="1" applyAlignment="1">
      <alignment horizontal="left"/>
    </xf>
    <xf numFmtId="44" fontId="1" fillId="0" borderId="8" xfId="4" applyFont="1" applyBorder="1"/>
    <xf numFmtId="0" fontId="1" fillId="2" borderId="8" xfId="3" applyFill="1" applyBorder="1"/>
    <xf numFmtId="0" fontId="1" fillId="0" borderId="8" xfId="3" applyFont="1" applyFill="1" applyBorder="1" applyAlignment="1">
      <alignment horizontal="left" wrapText="1"/>
    </xf>
    <xf numFmtId="44" fontId="1" fillId="0" borderId="8" xfId="3" applyNumberFormat="1" applyBorder="1"/>
    <xf numFmtId="0" fontId="1" fillId="0" borderId="17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9" fillId="0" borderId="13" xfId="0" applyFont="1" applyBorder="1"/>
    <xf numFmtId="0" fontId="0" fillId="0" borderId="8" xfId="0" applyBorder="1"/>
    <xf numFmtId="0" fontId="12" fillId="0" borderId="8" xfId="0" applyFont="1" applyBorder="1" applyAlignment="1">
      <alignment horizontal="center"/>
    </xf>
    <xf numFmtId="164" fontId="0" fillId="0" borderId="0" xfId="0" applyNumberFormat="1"/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164" fontId="11" fillId="0" borderId="0" xfId="0" applyNumberFormat="1" applyFont="1"/>
    <xf numFmtId="0" fontId="9" fillId="0" borderId="8" xfId="5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1" fillId="0" borderId="0" xfId="0" applyNumberFormat="1" applyFont="1" applyFill="1" applyBorder="1"/>
    <xf numFmtId="0" fontId="7" fillId="0" borderId="14" xfId="0" applyFont="1" applyBorder="1" applyAlignment="1">
      <alignment horizontal="center" wrapText="1"/>
    </xf>
    <xf numFmtId="0" fontId="7" fillId="0" borderId="13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2" fontId="0" fillId="0" borderId="22" xfId="0" applyNumberFormat="1" applyBorder="1" applyAlignment="1">
      <alignment horizontal="right"/>
    </xf>
    <xf numFmtId="0" fontId="7" fillId="0" borderId="13" xfId="0" applyFont="1" applyBorder="1" applyAlignment="1">
      <alignment horizontal="center" wrapText="1"/>
    </xf>
    <xf numFmtId="43" fontId="0" fillId="0" borderId="8" xfId="1" applyFont="1" applyBorder="1"/>
    <xf numFmtId="43" fontId="0" fillId="0" borderId="8" xfId="1" applyFont="1" applyBorder="1" applyAlignment="1">
      <alignment horizontal="right"/>
    </xf>
    <xf numFmtId="43" fontId="1" fillId="0" borderId="8" xfId="1" applyFont="1" applyBorder="1" applyAlignment="1">
      <alignment horizontal="right"/>
    </xf>
    <xf numFmtId="0" fontId="9" fillId="0" borderId="13" xfId="5" applyFont="1" applyBorder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14" fillId="0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Fill="1" applyBorder="1"/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10" fontId="9" fillId="0" borderId="0" xfId="2" applyNumberFormat="1" applyFont="1" applyFill="1" applyAlignment="1"/>
    <xf numFmtId="165" fontId="9" fillId="0" borderId="0" xfId="0" applyNumberFormat="1" applyFont="1" applyAlignment="1">
      <alignment horizont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164" fontId="9" fillId="0" borderId="8" xfId="0" applyNumberFormat="1" applyFont="1" applyFill="1" applyBorder="1" applyAlignment="1">
      <alignment horizontal="center" vertical="center" wrapText="1"/>
    </xf>
    <xf numFmtId="10" fontId="9" fillId="0" borderId="8" xfId="2" applyNumberFormat="1" applyFont="1" applyFill="1" applyBorder="1" applyAlignment="1">
      <alignment horizontal="center" vertical="center" wrapText="1"/>
    </xf>
    <xf numFmtId="2" fontId="9" fillId="0" borderId="8" xfId="0" applyNumberFormat="1" applyFont="1" applyFill="1" applyBorder="1" applyAlignment="1">
      <alignment horizontal="center" vertical="center" wrapText="1"/>
    </xf>
    <xf numFmtId="165" fontId="9" fillId="0" borderId="8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164" fontId="9" fillId="0" borderId="8" xfId="0" applyNumberFormat="1" applyFont="1" applyFill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right"/>
    </xf>
    <xf numFmtId="0" fontId="1" fillId="0" borderId="7" xfId="0" applyFont="1" applyFill="1" applyBorder="1" applyAlignment="1">
      <alignment horizontal="center" vertical="center" wrapText="1"/>
    </xf>
    <xf numFmtId="168" fontId="1" fillId="0" borderId="3" xfId="1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166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5" fillId="0" borderId="8" xfId="3" applyFont="1" applyFill="1" applyBorder="1" applyAlignment="1">
      <alignment horizontal="center"/>
    </xf>
    <xf numFmtId="4" fontId="15" fillId="0" borderId="8" xfId="3" applyNumberFormat="1" applyFont="1" applyFill="1" applyBorder="1" applyAlignment="1">
      <alignment horizontal="center"/>
    </xf>
    <xf numFmtId="0" fontId="15" fillId="0" borderId="8" xfId="3" applyFont="1" applyBorder="1" applyAlignment="1">
      <alignment horizontal="center"/>
    </xf>
    <xf numFmtId="14" fontId="15" fillId="0" borderId="8" xfId="3" applyNumberFormat="1" applyFont="1" applyFill="1" applyBorder="1" applyAlignment="1">
      <alignment horizontal="center"/>
    </xf>
    <xf numFmtId="10" fontId="9" fillId="0" borderId="8" xfId="2" applyNumberFormat="1" applyFont="1" applyFill="1" applyBorder="1" applyAlignment="1">
      <alignment horizontal="center"/>
    </xf>
    <xf numFmtId="0" fontId="9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3" fontId="8" fillId="0" borderId="8" xfId="1" applyFont="1" applyBorder="1" applyAlignment="1">
      <alignment horizontal="right"/>
    </xf>
    <xf numFmtId="44" fontId="0" fillId="0" borderId="13" xfId="4" applyFont="1" applyBorder="1" applyAlignment="1">
      <alignment horizontal="right"/>
    </xf>
    <xf numFmtId="2" fontId="16" fillId="0" borderId="0" xfId="0" applyNumberFormat="1" applyFont="1" applyFill="1" applyBorder="1"/>
    <xf numFmtId="168" fontId="14" fillId="0" borderId="1" xfId="1" applyNumberFormat="1" applyFont="1" applyFill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0" fontId="0" fillId="0" borderId="9" xfId="0" applyNumberFormat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8" fontId="1" fillId="0" borderId="9" xfId="1" applyNumberFormat="1" applyFont="1" applyFill="1" applyBorder="1" applyAlignment="1">
      <alignment horizontal="right" vertical="center"/>
    </xf>
    <xf numFmtId="168" fontId="1" fillId="0" borderId="3" xfId="1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2" fontId="1" fillId="0" borderId="9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wrapText="1"/>
    </xf>
    <xf numFmtId="166" fontId="1" fillId="0" borderId="9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vertical="center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0" fillId="0" borderId="0" xfId="0" applyFont="1" applyBorder="1" applyAlignment="1">
      <alignment horizontal="center"/>
    </xf>
    <xf numFmtId="17" fontId="10" fillId="0" borderId="0" xfId="0" quotePrefix="1" applyNumberFormat="1" applyFont="1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</cellXfs>
  <cellStyles count="6">
    <cellStyle name="Comma" xfId="1" builtinId="3"/>
    <cellStyle name="Currency 2" xfId="4"/>
    <cellStyle name="Normal" xfId="0" builtinId="0"/>
    <cellStyle name="Normal 2" xfId="3"/>
    <cellStyle name="Normal 4" xfId="5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3"/>
  <sheetViews>
    <sheetView tabSelected="1" workbookViewId="0">
      <selection activeCell="B27" sqref="B27"/>
    </sheetView>
  </sheetViews>
  <sheetFormatPr defaultRowHeight="13.2"/>
  <cols>
    <col min="1" max="1" width="16.88671875" bestFit="1" customWidth="1"/>
    <col min="2" max="2" width="17.6640625" bestFit="1" customWidth="1"/>
    <col min="3" max="3" width="17.5546875" style="3" customWidth="1"/>
    <col min="4" max="4" width="18.6640625" customWidth="1"/>
    <col min="5" max="6" width="9.6640625" style="5" customWidth="1"/>
    <col min="7" max="7" width="10.33203125" customWidth="1"/>
    <col min="8" max="8" width="10.5546875" style="5" customWidth="1"/>
    <col min="9" max="9" width="10.33203125" style="5" customWidth="1"/>
    <col min="10" max="10" width="9.6640625" style="30" customWidth="1"/>
    <col min="11" max="13" width="14.5546875" style="5" customWidth="1"/>
    <col min="15" max="15" width="10.5546875" customWidth="1"/>
    <col min="16" max="16" width="11.109375" customWidth="1"/>
    <col min="18" max="18" width="8" customWidth="1"/>
    <col min="19" max="19" width="10.109375" customWidth="1"/>
    <col min="20" max="20" width="14.44140625" customWidth="1"/>
    <col min="22" max="22" width="10.33203125" customWidth="1"/>
    <col min="23" max="23" width="8" customWidth="1"/>
    <col min="24" max="24" width="9.5546875" customWidth="1"/>
    <col min="25" max="25" width="9.88671875" customWidth="1"/>
    <col min="26" max="26" width="10.5546875" customWidth="1"/>
    <col min="27" max="27" width="11.5546875" customWidth="1"/>
  </cols>
  <sheetData>
    <row r="1" spans="1:29" ht="13.8" thickBot="1">
      <c r="A1" s="148" t="s">
        <v>62</v>
      </c>
      <c r="B1" s="150"/>
      <c r="C1" s="151" t="s">
        <v>41</v>
      </c>
      <c r="D1" s="151" t="s">
        <v>29</v>
      </c>
      <c r="E1" s="153" t="s">
        <v>42</v>
      </c>
      <c r="F1" s="153" t="s">
        <v>43</v>
      </c>
      <c r="G1" s="151" t="s">
        <v>44</v>
      </c>
      <c r="H1" s="153" t="s">
        <v>48</v>
      </c>
      <c r="I1" s="153" t="s">
        <v>45</v>
      </c>
      <c r="J1" s="155" t="s">
        <v>46</v>
      </c>
      <c r="K1" s="153" t="s">
        <v>47</v>
      </c>
      <c r="L1" s="153" t="s">
        <v>49</v>
      </c>
      <c r="M1" s="153" t="s">
        <v>60</v>
      </c>
      <c r="N1" s="151" t="s">
        <v>50</v>
      </c>
      <c r="O1" s="151" t="s">
        <v>51</v>
      </c>
      <c r="P1" s="151" t="s">
        <v>52</v>
      </c>
      <c r="Q1" s="151" t="s">
        <v>53</v>
      </c>
      <c r="R1" s="151" t="s">
        <v>54</v>
      </c>
      <c r="S1" s="151" t="s">
        <v>55</v>
      </c>
      <c r="T1" s="151" t="s">
        <v>56</v>
      </c>
      <c r="U1" s="151" t="s">
        <v>57</v>
      </c>
      <c r="V1" s="151" t="s">
        <v>58</v>
      </c>
      <c r="W1" s="151" t="s">
        <v>59</v>
      </c>
      <c r="X1" s="148" t="s">
        <v>2</v>
      </c>
      <c r="Y1" s="149"/>
      <c r="Z1" s="149"/>
      <c r="AA1" s="150"/>
    </row>
    <row r="2" spans="1:29" ht="46.2" thickBot="1">
      <c r="A2" s="2" t="s">
        <v>63</v>
      </c>
      <c r="B2" s="2" t="s">
        <v>64</v>
      </c>
      <c r="C2" s="152"/>
      <c r="D2" s="152"/>
      <c r="E2" s="154"/>
      <c r="F2" s="154"/>
      <c r="G2" s="152"/>
      <c r="H2" s="154"/>
      <c r="I2" s="154"/>
      <c r="J2" s="156"/>
      <c r="K2" s="154"/>
      <c r="L2" s="154"/>
      <c r="M2" s="154"/>
      <c r="N2" s="152"/>
      <c r="O2" s="157"/>
      <c r="P2" s="157"/>
      <c r="Q2" s="157"/>
      <c r="R2" s="157"/>
      <c r="S2" s="157"/>
      <c r="T2" s="157"/>
      <c r="U2" s="157"/>
      <c r="V2" s="157"/>
      <c r="W2" s="157"/>
      <c r="X2" s="61" t="s">
        <v>37</v>
      </c>
      <c r="Y2" s="61" t="s">
        <v>38</v>
      </c>
      <c r="Z2" s="61" t="s">
        <v>39</v>
      </c>
      <c r="AA2" s="61" t="s">
        <v>40</v>
      </c>
    </row>
    <row r="3" spans="1:29" s="21" customFormat="1" ht="15" customHeight="1" thickBot="1">
      <c r="A3" s="36">
        <v>40817</v>
      </c>
      <c r="B3" s="36">
        <v>40847</v>
      </c>
      <c r="C3" s="38" t="s">
        <v>67</v>
      </c>
      <c r="D3" s="38" t="s">
        <v>71</v>
      </c>
      <c r="E3" s="19">
        <v>0.32750000000000001</v>
      </c>
      <c r="F3" s="19">
        <v>0.61460000000000004</v>
      </c>
      <c r="G3" s="18">
        <v>11.95</v>
      </c>
      <c r="H3" s="49">
        <v>4.1008000000000003E-2</v>
      </c>
      <c r="I3" s="49">
        <v>2.4849999999999998E-3</v>
      </c>
      <c r="J3" s="46">
        <v>17.27</v>
      </c>
      <c r="K3" s="52">
        <v>1.2645999999999999E-2</v>
      </c>
      <c r="L3" s="53">
        <v>1.9689999999999998E-3</v>
      </c>
      <c r="M3" s="52">
        <v>0.197769</v>
      </c>
      <c r="N3" s="20">
        <v>2.77</v>
      </c>
      <c r="O3" s="20">
        <v>0.62</v>
      </c>
      <c r="P3" s="20">
        <v>39.54</v>
      </c>
      <c r="Q3" s="20">
        <v>147.77000000000001</v>
      </c>
      <c r="R3" s="20">
        <v>24.54</v>
      </c>
      <c r="S3" s="20">
        <v>0.32</v>
      </c>
      <c r="T3" s="20">
        <v>6.08</v>
      </c>
      <c r="U3" s="20">
        <v>8.31</v>
      </c>
      <c r="V3" s="20">
        <v>1.69</v>
      </c>
      <c r="W3" s="20">
        <v>329.15</v>
      </c>
      <c r="X3" s="18">
        <v>27.815000000000001</v>
      </c>
      <c r="Y3" s="18">
        <v>26.757999999999999</v>
      </c>
      <c r="Z3" s="18">
        <v>25.702000000000002</v>
      </c>
      <c r="AA3" s="18">
        <v>24.645</v>
      </c>
      <c r="AC3" s="62"/>
    </row>
    <row r="4" spans="1:29" s="21" customFormat="1" ht="15" customHeight="1" thickBot="1">
      <c r="A4" s="36">
        <v>40817</v>
      </c>
      <c r="B4" s="36">
        <v>40847</v>
      </c>
      <c r="C4" s="38" t="s">
        <v>68</v>
      </c>
      <c r="D4" s="38" t="s">
        <v>71</v>
      </c>
      <c r="E4" s="19">
        <v>0.2243</v>
      </c>
      <c r="F4" s="19">
        <v>0.54339999999999999</v>
      </c>
      <c r="G4" s="18">
        <v>12.31</v>
      </c>
      <c r="H4" s="49">
        <v>5.0700000000000002E-2</v>
      </c>
      <c r="I4" s="50">
        <v>3.8999999999999998E-3</v>
      </c>
      <c r="J4" s="47">
        <v>9.7200000000000006</v>
      </c>
      <c r="K4" s="52">
        <v>2.0400000000000001E-2</v>
      </c>
      <c r="L4" s="52">
        <v>2.3E-3</v>
      </c>
      <c r="M4" s="52">
        <v>0.224</v>
      </c>
      <c r="N4" s="20">
        <v>3.5</v>
      </c>
      <c r="O4" s="20">
        <v>3.5</v>
      </c>
      <c r="P4" s="20">
        <v>14</v>
      </c>
      <c r="Q4" s="20">
        <v>683</v>
      </c>
      <c r="R4" s="20">
        <v>32.75</v>
      </c>
      <c r="S4" s="20">
        <v>0.98</v>
      </c>
      <c r="T4" s="20">
        <v>2.75</v>
      </c>
      <c r="U4" s="20">
        <v>21.75</v>
      </c>
      <c r="V4" s="20">
        <v>2.75</v>
      </c>
      <c r="W4" s="20">
        <v>459.5</v>
      </c>
      <c r="X4" s="18">
        <v>35.951999999999998</v>
      </c>
      <c r="Y4" s="18">
        <v>33.982999999999997</v>
      </c>
      <c r="Z4" s="18">
        <v>32.014000000000003</v>
      </c>
      <c r="AA4" s="18">
        <v>30.045999999999999</v>
      </c>
      <c r="AB4" s="69"/>
      <c r="AC4" s="62"/>
    </row>
    <row r="5" spans="1:29" s="8" customFormat="1" ht="15" customHeight="1" thickBot="1">
      <c r="A5" s="36">
        <v>40817</v>
      </c>
      <c r="B5" s="36">
        <v>40847</v>
      </c>
      <c r="C5" s="12" t="s">
        <v>197</v>
      </c>
      <c r="D5" s="38" t="s">
        <v>77</v>
      </c>
      <c r="E5" s="22">
        <v>1.43E-2</v>
      </c>
      <c r="F5" s="22">
        <v>0.70669999999999999</v>
      </c>
      <c r="G5" s="9">
        <v>7.3</v>
      </c>
      <c r="H5" s="50">
        <v>7.2700000000000001E-2</v>
      </c>
      <c r="I5" s="50">
        <v>6.3E-3</v>
      </c>
      <c r="J5" s="47">
        <v>0</v>
      </c>
      <c r="K5" s="54">
        <v>1.7100000000000001E-2</v>
      </c>
      <c r="L5" s="54">
        <v>5.1999999999999998E-3</v>
      </c>
      <c r="M5" s="54">
        <v>1.5900000000000001E-2</v>
      </c>
      <c r="N5" s="13">
        <v>5</v>
      </c>
      <c r="O5" s="13">
        <v>2</v>
      </c>
      <c r="P5" s="20">
        <v>46</v>
      </c>
      <c r="Q5" s="20">
        <v>277</v>
      </c>
      <c r="R5" s="20">
        <v>54</v>
      </c>
      <c r="S5" s="13">
        <v>0</v>
      </c>
      <c r="T5" s="13">
        <v>0</v>
      </c>
      <c r="U5" s="13">
        <v>30</v>
      </c>
      <c r="V5" s="13">
        <v>4</v>
      </c>
      <c r="W5" s="13">
        <v>609</v>
      </c>
      <c r="X5" s="9">
        <v>52.426000000000002</v>
      </c>
      <c r="Y5" s="9">
        <v>50.539000000000001</v>
      </c>
      <c r="Z5" s="9">
        <v>48.652000000000001</v>
      </c>
      <c r="AA5" s="9">
        <v>46.136000000000003</v>
      </c>
      <c r="AC5" s="10"/>
    </row>
    <row r="6" spans="1:29" s="8" customFormat="1" ht="15" customHeight="1" thickBot="1">
      <c r="A6" s="36">
        <v>40817</v>
      </c>
      <c r="B6" s="36">
        <v>40847</v>
      </c>
      <c r="C6" s="12" t="s">
        <v>74</v>
      </c>
      <c r="D6" s="38" t="s">
        <v>71</v>
      </c>
      <c r="E6" s="22">
        <v>0.26939999999999997</v>
      </c>
      <c r="F6" s="22">
        <v>0.40749999999999997</v>
      </c>
      <c r="G6" s="9">
        <v>11.77</v>
      </c>
      <c r="H6" s="50">
        <v>3.1E-2</v>
      </c>
      <c r="I6" s="50">
        <v>2.5000000000000001E-3</v>
      </c>
      <c r="J6" s="47">
        <v>20.83</v>
      </c>
      <c r="K6" s="54">
        <v>1.55E-2</v>
      </c>
      <c r="L6" s="54">
        <v>1.6000000000000001E-3</v>
      </c>
      <c r="M6" s="54">
        <v>0.39700000000000002</v>
      </c>
      <c r="N6" s="13">
        <v>6.5</v>
      </c>
      <c r="O6" s="13">
        <v>1</v>
      </c>
      <c r="P6" s="20">
        <v>18.75</v>
      </c>
      <c r="Q6" s="20">
        <v>145</v>
      </c>
      <c r="R6" s="20">
        <v>9.5</v>
      </c>
      <c r="S6" s="13">
        <v>0.6</v>
      </c>
      <c r="T6" s="13">
        <v>0</v>
      </c>
      <c r="U6" s="13">
        <v>16</v>
      </c>
      <c r="V6" s="13">
        <v>6</v>
      </c>
      <c r="W6" s="13">
        <v>386.75</v>
      </c>
      <c r="X6" s="9">
        <v>22.195</v>
      </c>
      <c r="Y6" s="9">
        <v>20.931000000000001</v>
      </c>
      <c r="Z6" s="9">
        <v>19.667999999999999</v>
      </c>
      <c r="AA6" s="9">
        <v>18.404</v>
      </c>
      <c r="AC6" s="10"/>
    </row>
    <row r="7" spans="1:29" s="8" customFormat="1" ht="15" customHeight="1" thickBot="1">
      <c r="A7" s="36">
        <v>40817</v>
      </c>
      <c r="B7" s="36">
        <v>40847</v>
      </c>
      <c r="C7" s="38" t="s">
        <v>69</v>
      </c>
      <c r="D7" s="38" t="s">
        <v>77</v>
      </c>
      <c r="E7" s="22">
        <v>0.2069</v>
      </c>
      <c r="F7" s="22">
        <v>0.63370000000000004</v>
      </c>
      <c r="G7" s="9">
        <v>7.69</v>
      </c>
      <c r="H7" s="50">
        <v>5.1825000000000003E-2</v>
      </c>
      <c r="I7" s="50">
        <v>9.8499999999999994E-3</v>
      </c>
      <c r="J7" s="47">
        <v>5.875</v>
      </c>
      <c r="K7" s="54">
        <v>2.2599999999999999E-2</v>
      </c>
      <c r="L7" s="54">
        <v>3.075E-3</v>
      </c>
      <c r="M7" s="54">
        <v>2.7050000000000001E-2</v>
      </c>
      <c r="N7" s="13">
        <v>11.75</v>
      </c>
      <c r="O7" s="13">
        <v>2</v>
      </c>
      <c r="P7" s="20">
        <v>7.25</v>
      </c>
      <c r="Q7" s="20">
        <v>804.25</v>
      </c>
      <c r="R7" s="20">
        <v>42.75</v>
      </c>
      <c r="S7" s="13">
        <v>0.7</v>
      </c>
      <c r="T7" s="13">
        <v>8.5</v>
      </c>
      <c r="U7" s="13">
        <v>19</v>
      </c>
      <c r="V7" s="13">
        <v>4.5</v>
      </c>
      <c r="W7" s="13">
        <v>1295</v>
      </c>
      <c r="X7" s="9">
        <v>44.9</v>
      </c>
      <c r="Y7" s="9">
        <v>41.94</v>
      </c>
      <c r="Z7" s="9">
        <v>38.99</v>
      </c>
      <c r="AA7" s="9">
        <v>35.049999999999997</v>
      </c>
      <c r="AC7" s="10"/>
    </row>
    <row r="8" spans="1:29" s="8" customFormat="1" ht="15" customHeight="1" thickBot="1">
      <c r="A8" s="36">
        <v>40817</v>
      </c>
      <c r="B8" s="36">
        <v>40847</v>
      </c>
      <c r="C8" s="38" t="s">
        <v>84</v>
      </c>
      <c r="D8" s="38" t="s">
        <v>71</v>
      </c>
      <c r="E8" s="22">
        <v>0.27250000000000002</v>
      </c>
      <c r="F8" s="22">
        <v>0.44069999999999998</v>
      </c>
      <c r="G8" s="9">
        <v>12.26</v>
      </c>
      <c r="H8" s="50">
        <v>3.1E-2</v>
      </c>
      <c r="I8" s="50">
        <v>3.5999999999999999E-3</v>
      </c>
      <c r="J8" s="47">
        <v>18.05</v>
      </c>
      <c r="K8" s="54">
        <v>1.9800000000000002E-2</v>
      </c>
      <c r="L8" s="54">
        <v>1.6000000000000001E-3</v>
      </c>
      <c r="M8" s="54">
        <v>0.33860000000000001</v>
      </c>
      <c r="N8" s="13">
        <v>3.57</v>
      </c>
      <c r="O8" s="13">
        <v>1.0900000000000001</v>
      </c>
      <c r="P8" s="20">
        <v>13.46</v>
      </c>
      <c r="Q8" s="20">
        <v>208.2</v>
      </c>
      <c r="R8" s="20">
        <v>7.97</v>
      </c>
      <c r="S8" s="13">
        <v>0.46</v>
      </c>
      <c r="T8" s="13">
        <v>5.43</v>
      </c>
      <c r="U8" s="13">
        <v>7.63</v>
      </c>
      <c r="V8" s="13">
        <v>5.57</v>
      </c>
      <c r="W8" s="13">
        <v>399</v>
      </c>
      <c r="X8" s="9">
        <v>23.913</v>
      </c>
      <c r="Y8" s="9">
        <v>22.116</v>
      </c>
      <c r="Z8" s="9">
        <v>20.318999999999999</v>
      </c>
      <c r="AA8" s="9">
        <v>18.521999999999998</v>
      </c>
      <c r="AC8" s="10"/>
    </row>
    <row r="9" spans="1:29" s="8" customFormat="1" ht="15" customHeight="1" thickBot="1">
      <c r="A9" s="36">
        <v>40817</v>
      </c>
      <c r="B9" s="36">
        <v>40847</v>
      </c>
      <c r="C9" s="38" t="s">
        <v>191</v>
      </c>
      <c r="D9" s="38" t="s">
        <v>78</v>
      </c>
      <c r="E9" s="22">
        <v>0.18709999999999999</v>
      </c>
      <c r="F9" s="22">
        <v>0.62150000000000005</v>
      </c>
      <c r="G9" s="9">
        <v>7.32</v>
      </c>
      <c r="H9" s="50">
        <v>5.4739999999999997E-2</v>
      </c>
      <c r="I9" s="50">
        <v>1.038E-2</v>
      </c>
      <c r="J9" s="47">
        <v>7.82</v>
      </c>
      <c r="K9" s="54">
        <v>3.3680000000000002E-2</v>
      </c>
      <c r="L9" s="54">
        <v>3.3240000000000001E-3</v>
      </c>
      <c r="M9" s="54">
        <v>2.9999999999999997E-4</v>
      </c>
      <c r="N9" s="13">
        <v>5.8</v>
      </c>
      <c r="O9" s="13">
        <v>2.2000000000000002</v>
      </c>
      <c r="P9" s="20">
        <v>72.599999999999994</v>
      </c>
      <c r="Q9" s="20">
        <v>509</v>
      </c>
      <c r="R9" s="20">
        <v>26.8</v>
      </c>
      <c r="S9" s="13">
        <v>1.32</v>
      </c>
      <c r="T9" s="13">
        <v>9.6</v>
      </c>
      <c r="U9" s="13">
        <v>32.4</v>
      </c>
      <c r="V9" s="13">
        <v>5.4</v>
      </c>
      <c r="W9" s="13">
        <v>896.4</v>
      </c>
      <c r="X9" s="9">
        <v>47.39</v>
      </c>
      <c r="Y9" s="9">
        <v>44.28</v>
      </c>
      <c r="Z9" s="9">
        <v>41.16</v>
      </c>
      <c r="AA9" s="9">
        <v>37.01</v>
      </c>
      <c r="AC9" s="10"/>
    </row>
    <row r="10" spans="1:29" s="8" customFormat="1" ht="15" customHeight="1" thickBot="1">
      <c r="A10" s="36">
        <v>40817</v>
      </c>
      <c r="B10" s="36">
        <v>40847</v>
      </c>
      <c r="C10" s="38" t="s">
        <v>86</v>
      </c>
      <c r="D10" s="38" t="s">
        <v>78</v>
      </c>
      <c r="E10" s="22">
        <v>0.1633</v>
      </c>
      <c r="F10" s="22">
        <v>0.67900000000000005</v>
      </c>
      <c r="G10" s="9">
        <v>8.43</v>
      </c>
      <c r="H10" s="50">
        <v>6.4685999999999994E-2</v>
      </c>
      <c r="I10" s="50">
        <v>1.3285999999999999E-2</v>
      </c>
      <c r="J10" s="47">
        <v>10.085699999999999</v>
      </c>
      <c r="K10" s="54">
        <v>3.5299999999999998E-2</v>
      </c>
      <c r="L10" s="54">
        <v>2.843E-3</v>
      </c>
      <c r="M10" s="54">
        <v>6.1289999999999999E-3</v>
      </c>
      <c r="N10" s="13">
        <v>4.29</v>
      </c>
      <c r="O10" s="13">
        <v>2.14</v>
      </c>
      <c r="P10" s="20">
        <v>82.86</v>
      </c>
      <c r="Q10" s="20">
        <v>323.14</v>
      </c>
      <c r="R10" s="20">
        <v>43.14</v>
      </c>
      <c r="S10" s="13">
        <v>0.83</v>
      </c>
      <c r="T10" s="13">
        <v>8.57</v>
      </c>
      <c r="U10" s="13">
        <v>21.57</v>
      </c>
      <c r="V10" s="13">
        <v>4</v>
      </c>
      <c r="W10" s="13">
        <v>811.57</v>
      </c>
      <c r="X10" s="9">
        <v>57.432000000000002</v>
      </c>
      <c r="Y10" s="9">
        <v>53.445999999999998</v>
      </c>
      <c r="Z10" s="9">
        <v>49.46</v>
      </c>
      <c r="AA10" s="9">
        <v>44.146000000000001</v>
      </c>
      <c r="AC10" s="10"/>
    </row>
    <row r="11" spans="1:29" s="8" customFormat="1" ht="15" customHeight="1" thickBot="1">
      <c r="A11" s="36">
        <v>40817</v>
      </c>
      <c r="B11" s="36">
        <v>40847</v>
      </c>
      <c r="C11" s="38" t="s">
        <v>81</v>
      </c>
      <c r="D11" s="38" t="s">
        <v>78</v>
      </c>
      <c r="E11" s="22">
        <v>0.27660000000000001</v>
      </c>
      <c r="F11" s="22">
        <v>0.5121</v>
      </c>
      <c r="G11" s="9">
        <v>8.27</v>
      </c>
      <c r="H11" s="50">
        <v>4.3659999999999997E-2</v>
      </c>
      <c r="I11" s="50">
        <v>1.0200000000000001E-2</v>
      </c>
      <c r="J11" s="47">
        <v>8.2219999999999995</v>
      </c>
      <c r="K11" s="54">
        <v>2.4032000000000001E-2</v>
      </c>
      <c r="L11" s="54">
        <v>1.9599999999999999E-3</v>
      </c>
      <c r="M11" s="54">
        <v>6.13E-3</v>
      </c>
      <c r="N11" s="13">
        <v>11.7</v>
      </c>
      <c r="O11" s="13">
        <v>1.8</v>
      </c>
      <c r="P11" s="20">
        <v>97.1</v>
      </c>
      <c r="Q11" s="20">
        <v>422.1</v>
      </c>
      <c r="R11" s="20">
        <v>85.6</v>
      </c>
      <c r="S11" s="13">
        <v>1.07</v>
      </c>
      <c r="T11" s="13">
        <v>17.399999999999999</v>
      </c>
      <c r="U11" s="13">
        <v>26</v>
      </c>
      <c r="V11" s="13">
        <v>1</v>
      </c>
      <c r="W11" s="13">
        <v>1108.4000000000001</v>
      </c>
      <c r="X11" s="9">
        <v>41.250999999999998</v>
      </c>
      <c r="Y11" s="9">
        <v>38.137</v>
      </c>
      <c r="Z11" s="9">
        <v>35.021999999999998</v>
      </c>
      <c r="AA11" s="9">
        <v>30.87</v>
      </c>
      <c r="AC11" s="10"/>
    </row>
    <row r="12" spans="1:29" s="8" customFormat="1" ht="15" customHeight="1" thickBot="1">
      <c r="A12" s="36">
        <v>40817</v>
      </c>
      <c r="B12" s="36">
        <v>40847</v>
      </c>
      <c r="C12" s="38" t="s">
        <v>70</v>
      </c>
      <c r="D12" s="38" t="s">
        <v>71</v>
      </c>
      <c r="E12" s="22">
        <v>0.31240000000000001</v>
      </c>
      <c r="F12" s="22">
        <v>0.57330000000000003</v>
      </c>
      <c r="G12" s="9">
        <v>12.36</v>
      </c>
      <c r="H12" s="50">
        <v>3.6999999999999998E-2</v>
      </c>
      <c r="I12" s="50">
        <v>1.933E-3</v>
      </c>
      <c r="J12" s="47">
        <v>14.6</v>
      </c>
      <c r="K12" s="54">
        <v>1.4416999999999999E-2</v>
      </c>
      <c r="L12" s="54">
        <v>2.0830000000000002E-3</v>
      </c>
      <c r="M12" s="54">
        <v>0.23530000000000001</v>
      </c>
      <c r="N12" s="13">
        <v>3.17</v>
      </c>
      <c r="O12" s="13">
        <v>0.83</v>
      </c>
      <c r="P12" s="20">
        <v>20.67</v>
      </c>
      <c r="Q12" s="20">
        <v>187.33</v>
      </c>
      <c r="R12" s="20">
        <v>23.17</v>
      </c>
      <c r="S12" s="13">
        <v>0.27</v>
      </c>
      <c r="T12" s="13">
        <v>5.5</v>
      </c>
      <c r="U12" s="13">
        <v>8.83</v>
      </c>
      <c r="V12" s="13">
        <v>2.67</v>
      </c>
      <c r="W12" s="13">
        <v>329.67</v>
      </c>
      <c r="X12" s="9">
        <v>24.927</v>
      </c>
      <c r="Y12" s="9">
        <v>23.963000000000001</v>
      </c>
      <c r="Z12" s="9">
        <v>23</v>
      </c>
      <c r="AA12" s="9">
        <v>22.036999999999999</v>
      </c>
    </row>
    <row r="13" spans="1:29" s="8" customFormat="1" ht="15" customHeight="1" thickBot="1">
      <c r="A13" s="36">
        <v>40817</v>
      </c>
      <c r="B13" s="36">
        <v>40847</v>
      </c>
      <c r="C13" s="12" t="s">
        <v>198</v>
      </c>
      <c r="D13" s="38" t="s">
        <v>199</v>
      </c>
      <c r="E13" s="22">
        <v>3.1E-2</v>
      </c>
      <c r="F13" s="22">
        <v>0.34939999999999999</v>
      </c>
      <c r="G13" s="9">
        <v>6.34</v>
      </c>
      <c r="H13" s="50">
        <v>7.9000000000000008E-3</v>
      </c>
      <c r="I13" s="50">
        <v>1.8E-3</v>
      </c>
      <c r="J13" s="47">
        <v>0</v>
      </c>
      <c r="K13" s="54">
        <v>8.0000000000000004E-4</v>
      </c>
      <c r="L13" s="54">
        <v>8.0000000000000004E-4</v>
      </c>
      <c r="M13" s="54">
        <v>0</v>
      </c>
      <c r="N13" s="13">
        <v>7</v>
      </c>
      <c r="O13" s="13">
        <v>0.5</v>
      </c>
      <c r="P13" s="20">
        <v>152</v>
      </c>
      <c r="Q13" s="20">
        <v>198</v>
      </c>
      <c r="R13" s="20">
        <v>0</v>
      </c>
      <c r="S13" s="13">
        <v>0</v>
      </c>
      <c r="T13" s="13">
        <v>0</v>
      </c>
      <c r="U13" s="13">
        <v>7.5</v>
      </c>
      <c r="V13" s="13">
        <v>3</v>
      </c>
      <c r="W13" s="13">
        <v>28</v>
      </c>
      <c r="X13" s="9">
        <v>7.2409999999999997</v>
      </c>
      <c r="Y13" s="9">
        <v>6.7069999999999999</v>
      </c>
      <c r="Z13" s="1">
        <v>6.173</v>
      </c>
      <c r="AA13" s="1">
        <v>5.4610000000000003</v>
      </c>
    </row>
    <row r="14" spans="1:29" s="8" customFormat="1" ht="15" customHeight="1" thickBot="1">
      <c r="A14" s="36"/>
      <c r="B14" s="36"/>
      <c r="C14" s="12"/>
      <c r="D14" s="38"/>
      <c r="E14" s="22"/>
      <c r="F14" s="22"/>
      <c r="G14" s="9"/>
      <c r="H14" s="50"/>
      <c r="I14" s="50"/>
      <c r="J14" s="47"/>
      <c r="K14" s="54"/>
      <c r="L14" s="54"/>
      <c r="M14" s="54"/>
      <c r="N14" s="13"/>
      <c r="O14" s="13"/>
      <c r="P14" s="20"/>
      <c r="Q14" s="20"/>
      <c r="R14" s="20"/>
      <c r="S14" s="13"/>
      <c r="T14" s="13"/>
      <c r="U14" s="13"/>
      <c r="V14" s="13"/>
      <c r="W14" s="13"/>
      <c r="X14" s="9"/>
      <c r="Y14" s="9"/>
      <c r="Z14" s="1"/>
      <c r="AA14" s="1"/>
    </row>
    <row r="15" spans="1:29" ht="15" customHeight="1" thickBot="1">
      <c r="A15" s="36"/>
      <c r="B15" s="36"/>
      <c r="C15" s="37"/>
      <c r="D15" s="38"/>
      <c r="E15" s="4"/>
      <c r="F15" s="4"/>
      <c r="G15" s="1"/>
      <c r="H15" s="51"/>
      <c r="I15" s="51"/>
      <c r="J15" s="48"/>
      <c r="K15" s="55"/>
      <c r="L15" s="55"/>
      <c r="M15" s="5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8"/>
      <c r="Z15" s="1"/>
      <c r="AA15" s="1"/>
    </row>
    <row r="16" spans="1:29" ht="15" customHeight="1" thickBot="1">
      <c r="A16" s="36"/>
      <c r="B16" s="36"/>
      <c r="C16" s="38"/>
      <c r="D16" s="38"/>
      <c r="E16" s="4"/>
      <c r="F16" s="4"/>
      <c r="G16" s="1"/>
      <c r="H16" s="51"/>
      <c r="I16" s="51"/>
      <c r="J16" s="48"/>
      <c r="K16" s="55"/>
      <c r="L16" s="55"/>
      <c r="M16" s="5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" customHeight="1" thickBot="1">
      <c r="A17" s="37"/>
      <c r="B17" s="37"/>
      <c r="C17" s="37"/>
      <c r="D17" s="1"/>
      <c r="E17" s="4"/>
      <c r="F17" s="4"/>
      <c r="G17" s="1"/>
      <c r="H17" s="4"/>
      <c r="I17" s="4"/>
      <c r="J17" s="35"/>
      <c r="K17" s="4"/>
      <c r="L17" s="4"/>
      <c r="M17" s="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20" spans="1:27">
      <c r="P20" s="56"/>
      <c r="Q20" s="56"/>
      <c r="R20" s="56"/>
    </row>
    <row r="21" spans="1:27">
      <c r="P21" s="56"/>
      <c r="Q21" s="60"/>
      <c r="R21" s="56"/>
    </row>
    <row r="22" spans="1:27">
      <c r="P22" s="56"/>
      <c r="Q22" s="56"/>
      <c r="R22" s="56"/>
    </row>
    <row r="23" spans="1:27">
      <c r="P23" s="56"/>
      <c r="Q23" s="56"/>
      <c r="R23" s="56"/>
    </row>
  </sheetData>
  <mergeCells count="23">
    <mergeCell ref="A1:B1"/>
    <mergeCell ref="S1:S2"/>
    <mergeCell ref="R1:R2"/>
    <mergeCell ref="Q1:Q2"/>
    <mergeCell ref="P1:P2"/>
    <mergeCell ref="D1:D2"/>
    <mergeCell ref="C1:C2"/>
    <mergeCell ref="E1:E2"/>
    <mergeCell ref="F1:F2"/>
    <mergeCell ref="X1:AA1"/>
    <mergeCell ref="G1:G2"/>
    <mergeCell ref="M1:M2"/>
    <mergeCell ref="H1:H2"/>
    <mergeCell ref="I1:I2"/>
    <mergeCell ref="J1:J2"/>
    <mergeCell ref="O1:O2"/>
    <mergeCell ref="T1:T2"/>
    <mergeCell ref="K1:K2"/>
    <mergeCell ref="L1:L2"/>
    <mergeCell ref="W1:W2"/>
    <mergeCell ref="V1:V2"/>
    <mergeCell ref="U1:U2"/>
    <mergeCell ref="N1:N2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L100"/>
  <sheetViews>
    <sheetView topLeftCell="A44" zoomScale="90" zoomScaleNormal="90" workbookViewId="0">
      <pane ySplit="864"/>
      <selection activeCell="L44" sqref="L1:M1048576"/>
      <selection pane="bottomLeft" activeCell="A14" sqref="A14"/>
    </sheetView>
  </sheetViews>
  <sheetFormatPr defaultColWidth="9.109375" defaultRowHeight="13.2"/>
  <cols>
    <col min="1" max="1" width="10.6640625" style="14" customWidth="1"/>
    <col min="2" max="2" width="15.6640625" style="14" customWidth="1"/>
    <col min="3" max="3" width="19.6640625" style="14" customWidth="1"/>
    <col min="4" max="4" width="13.33203125" style="33" customWidth="1"/>
    <col min="5" max="5" width="11.33203125" style="33" customWidth="1"/>
    <col min="6" max="6" width="6.6640625" style="43" customWidth="1"/>
    <col min="7" max="8" width="6.6640625" style="8" customWidth="1"/>
    <col min="9" max="9" width="9" style="24" customWidth="1"/>
    <col min="10" max="10" width="6.6640625" style="15" customWidth="1"/>
    <col min="11" max="11" width="10.109375" style="34" bestFit="1" customWidth="1"/>
    <col min="12" max="12" width="10.44140625" style="16" bestFit="1" customWidth="1"/>
    <col min="13" max="13" width="9.5546875" style="16" bestFit="1" customWidth="1"/>
    <col min="14" max="15" width="9.109375" style="16"/>
    <col min="16" max="16" width="9.109375" style="17"/>
    <col min="17" max="17" width="8.44140625" style="16" customWidth="1"/>
    <col min="18" max="18" width="8.21875" style="16" customWidth="1"/>
    <col min="19" max="19" width="8.6640625" style="16" customWidth="1"/>
    <col min="20" max="20" width="7.33203125" style="26" customWidth="1"/>
    <col min="21" max="21" width="8.5546875" style="16" bestFit="1" customWidth="1"/>
    <col min="22" max="22" width="8.44140625" style="16" customWidth="1"/>
    <col min="23" max="23" width="8.5546875" style="16" bestFit="1" customWidth="1"/>
    <col min="24" max="24" width="6.5546875" style="16" bestFit="1" customWidth="1"/>
    <col min="25" max="25" width="7.33203125" style="16" customWidth="1"/>
    <col min="26" max="27" width="8.5546875" style="16" bestFit="1" customWidth="1"/>
    <col min="28" max="28" width="7" style="23" bestFit="1" customWidth="1"/>
    <col min="29" max="29" width="8.5546875" style="16" bestFit="1" customWidth="1"/>
    <col min="30" max="30" width="9.44140625" style="16" customWidth="1"/>
    <col min="31" max="31" width="6.88671875" style="16" customWidth="1"/>
    <col min="32" max="32" width="7.44140625" style="16" customWidth="1"/>
    <col min="33" max="43" width="7.6640625" style="16" customWidth="1"/>
    <col min="44" max="44" width="9.5546875" style="16" customWidth="1"/>
    <col min="45" max="46" width="7.6640625" style="16" customWidth="1"/>
    <col min="47" max="47" width="8.5546875" style="16" customWidth="1"/>
    <col min="48" max="48" width="8.88671875" style="16" customWidth="1"/>
    <col min="49" max="53" width="7.6640625" style="16" customWidth="1"/>
    <col min="54" max="54" width="7.6640625" style="17" customWidth="1"/>
    <col min="55" max="66" width="9.109375" style="7"/>
    <col min="67" max="67" width="15.6640625" style="7" customWidth="1"/>
    <col min="68" max="220" width="9.109375" style="7"/>
    <col min="221" max="16384" width="9.109375" style="6"/>
  </cols>
  <sheetData>
    <row r="1" spans="1:220" s="8" customFormat="1" ht="29.25" customHeight="1" thickBot="1">
      <c r="A1" s="164" t="s">
        <v>17</v>
      </c>
      <c r="B1" s="168" t="s">
        <v>18</v>
      </c>
      <c r="C1" s="168" t="s">
        <v>72</v>
      </c>
      <c r="D1" s="170" t="s">
        <v>19</v>
      </c>
      <c r="E1" s="170" t="s">
        <v>20</v>
      </c>
      <c r="F1" s="166" t="s">
        <v>21</v>
      </c>
      <c r="G1" s="168" t="s">
        <v>22</v>
      </c>
      <c r="H1" s="168" t="s">
        <v>23</v>
      </c>
      <c r="I1" s="172" t="s">
        <v>24</v>
      </c>
      <c r="J1" s="173" t="s">
        <v>25</v>
      </c>
      <c r="K1" s="175" t="s">
        <v>35</v>
      </c>
      <c r="L1" s="158" t="s">
        <v>26</v>
      </c>
      <c r="M1" s="177"/>
      <c r="N1" s="178" t="s">
        <v>27</v>
      </c>
      <c r="O1" s="179"/>
      <c r="P1" s="180"/>
      <c r="Q1" s="158" t="s">
        <v>16</v>
      </c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60"/>
      <c r="AE1" s="158" t="s">
        <v>34</v>
      </c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60"/>
      <c r="AS1" s="161" t="s">
        <v>36</v>
      </c>
      <c r="AT1" s="162"/>
      <c r="AU1" s="162"/>
      <c r="AV1" s="162"/>
      <c r="AW1" s="162"/>
      <c r="AX1" s="162"/>
      <c r="AY1" s="162"/>
      <c r="AZ1" s="162"/>
      <c r="BA1" s="162"/>
      <c r="BB1" s="163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</row>
    <row r="2" spans="1:220" s="8" customFormat="1" ht="27" thickBot="1">
      <c r="A2" s="165"/>
      <c r="B2" s="181"/>
      <c r="C2" s="181"/>
      <c r="D2" s="171"/>
      <c r="E2" s="171"/>
      <c r="F2" s="167"/>
      <c r="G2" s="169"/>
      <c r="H2" s="169"/>
      <c r="I2" s="169"/>
      <c r="J2" s="174"/>
      <c r="K2" s="176"/>
      <c r="L2" s="11" t="s">
        <v>0</v>
      </c>
      <c r="M2" s="11" t="s">
        <v>1</v>
      </c>
      <c r="N2" s="11" t="s">
        <v>0</v>
      </c>
      <c r="O2" s="11" t="s">
        <v>1</v>
      </c>
      <c r="P2" s="11" t="s">
        <v>61</v>
      </c>
      <c r="Q2" s="73" t="s">
        <v>2</v>
      </c>
      <c r="R2" s="11" t="s">
        <v>3</v>
      </c>
      <c r="S2" s="11" t="s">
        <v>4</v>
      </c>
      <c r="T2" s="25" t="s">
        <v>5</v>
      </c>
      <c r="U2" s="11" t="s">
        <v>6</v>
      </c>
      <c r="V2" s="11" t="s">
        <v>7</v>
      </c>
      <c r="W2" s="11" t="s">
        <v>8</v>
      </c>
      <c r="X2" s="11" t="s">
        <v>9</v>
      </c>
      <c r="Y2" s="11" t="s">
        <v>10</v>
      </c>
      <c r="Z2" s="11" t="s">
        <v>11</v>
      </c>
      <c r="AA2" s="11" t="s">
        <v>12</v>
      </c>
      <c r="AB2" s="11" t="s">
        <v>13</v>
      </c>
      <c r="AC2" s="11" t="s">
        <v>14</v>
      </c>
      <c r="AD2" s="11" t="s">
        <v>15</v>
      </c>
      <c r="AE2" s="11" t="s">
        <v>2</v>
      </c>
      <c r="AF2" s="11" t="s">
        <v>3</v>
      </c>
      <c r="AG2" s="11" t="s">
        <v>4</v>
      </c>
      <c r="AH2" s="11" t="s">
        <v>5</v>
      </c>
      <c r="AI2" s="11" t="s">
        <v>6</v>
      </c>
      <c r="AJ2" s="11" t="s">
        <v>7</v>
      </c>
      <c r="AK2" s="11" t="s">
        <v>8</v>
      </c>
      <c r="AL2" s="11" t="s">
        <v>9</v>
      </c>
      <c r="AM2" s="11" t="s">
        <v>10</v>
      </c>
      <c r="AN2" s="11" t="s">
        <v>11</v>
      </c>
      <c r="AO2" s="11" t="s">
        <v>12</v>
      </c>
      <c r="AP2" s="11" t="s">
        <v>13</v>
      </c>
      <c r="AQ2" s="11" t="s">
        <v>14</v>
      </c>
      <c r="AR2" s="11" t="s">
        <v>15</v>
      </c>
      <c r="AS2" s="11" t="s">
        <v>5</v>
      </c>
      <c r="AT2" s="11" t="s">
        <v>6</v>
      </c>
      <c r="AU2" s="11" t="s">
        <v>7</v>
      </c>
      <c r="AV2" s="11" t="s">
        <v>8</v>
      </c>
      <c r="AW2" s="11" t="s">
        <v>9</v>
      </c>
      <c r="AX2" s="11" t="s">
        <v>10</v>
      </c>
      <c r="AY2" s="11" t="s">
        <v>11</v>
      </c>
      <c r="AZ2" s="11" t="s">
        <v>12</v>
      </c>
      <c r="BA2" s="11" t="s">
        <v>13</v>
      </c>
      <c r="BB2" s="11" t="s">
        <v>14</v>
      </c>
      <c r="BC2" s="10"/>
      <c r="BD2" s="27"/>
      <c r="BE2" s="27"/>
      <c r="BF2" s="27"/>
      <c r="BG2" s="27"/>
      <c r="BH2" s="27"/>
      <c r="BI2" s="29"/>
      <c r="BJ2" s="29"/>
      <c r="BK2" s="29"/>
      <c r="BL2" s="29"/>
      <c r="BM2" s="29"/>
      <c r="BN2" s="29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</row>
    <row r="3" spans="1:220" s="8" customFormat="1" ht="13.8" thickBot="1">
      <c r="A3" s="128"/>
      <c r="B3" s="79"/>
      <c r="C3" s="135"/>
      <c r="D3" s="131"/>
      <c r="E3" s="131"/>
      <c r="F3" s="129"/>
      <c r="G3" s="130"/>
      <c r="H3" s="130"/>
      <c r="I3" s="130"/>
      <c r="J3" s="132"/>
      <c r="K3" s="133"/>
      <c r="L3" s="11"/>
      <c r="M3" s="11"/>
      <c r="N3" s="11"/>
      <c r="O3" s="134"/>
      <c r="P3" s="11"/>
      <c r="Q3" s="134"/>
      <c r="R3" s="11"/>
      <c r="S3" s="11"/>
      <c r="T3" s="25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0"/>
      <c r="BD3" s="27"/>
      <c r="BE3" s="27"/>
      <c r="BF3" s="27"/>
      <c r="BG3" s="27"/>
      <c r="BH3" s="27"/>
      <c r="BI3" s="29"/>
      <c r="BJ3" s="29"/>
      <c r="BK3" s="29"/>
      <c r="BL3" s="29"/>
      <c r="BM3" s="29"/>
      <c r="BN3" s="29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</row>
    <row r="4" spans="1:220" s="8" customFormat="1" ht="13.8" thickBot="1">
      <c r="A4" s="12" t="s">
        <v>167</v>
      </c>
      <c r="B4" s="39" t="s">
        <v>201</v>
      </c>
      <c r="C4" s="12" t="s">
        <v>316</v>
      </c>
      <c r="D4" s="41" t="s">
        <v>317</v>
      </c>
      <c r="E4" s="41" t="s">
        <v>318</v>
      </c>
      <c r="F4" s="42">
        <v>14.9</v>
      </c>
      <c r="G4" s="12" t="s">
        <v>319</v>
      </c>
      <c r="H4" s="9" t="s">
        <v>79</v>
      </c>
      <c r="I4" s="12" t="s">
        <v>80</v>
      </c>
      <c r="J4" s="45">
        <v>6</v>
      </c>
      <c r="K4" s="40">
        <v>40847</v>
      </c>
      <c r="L4" s="13">
        <v>141.05000000000001</v>
      </c>
      <c r="M4" s="13">
        <v>141.05000000000001</v>
      </c>
      <c r="N4" s="13">
        <v>3.1002600671140943</v>
      </c>
      <c r="O4" s="28">
        <v>3.1</v>
      </c>
      <c r="P4" s="13">
        <v>3.1</v>
      </c>
      <c r="Q4" s="13">
        <v>76.405909354026846</v>
      </c>
      <c r="R4" s="13">
        <v>78.411777617449658</v>
      </c>
      <c r="S4" s="13">
        <v>12.208824144295301</v>
      </c>
      <c r="T4" s="13">
        <v>1.717544077181208E-2</v>
      </c>
      <c r="U4" s="13">
        <v>3.844322483221477E-3</v>
      </c>
      <c r="V4" s="13">
        <v>0.24516856610738255</v>
      </c>
      <c r="W4" s="13">
        <v>0.91625086023489954</v>
      </c>
      <c r="X4" s="13">
        <v>0.15216076409395976</v>
      </c>
      <c r="Y4" s="13">
        <v>2.9762496644295307E-3</v>
      </c>
      <c r="Z4" s="13">
        <v>3.7699162416107386E-2</v>
      </c>
      <c r="AA4" s="13">
        <v>5.1526322315436253E-2</v>
      </c>
      <c r="AB4" s="13">
        <v>1.0478879026845639E-2</v>
      </c>
      <c r="AC4" s="13">
        <v>2.0409012021812081</v>
      </c>
      <c r="AD4" s="13">
        <v>1226.2706664261746</v>
      </c>
      <c r="AE4" s="13">
        <v>76.405909354026846</v>
      </c>
      <c r="AF4" s="13">
        <v>78.411777617449658</v>
      </c>
      <c r="AG4" s="13">
        <v>12.208824144295301</v>
      </c>
      <c r="AH4" s="13">
        <v>1.717544077181208E-2</v>
      </c>
      <c r="AI4" s="13">
        <v>3.844322483221477E-3</v>
      </c>
      <c r="AJ4" s="13">
        <v>0.24516856610738255</v>
      </c>
      <c r="AK4" s="13">
        <v>0.91625086023489954</v>
      </c>
      <c r="AL4" s="13">
        <v>0.15216076409395976</v>
      </c>
      <c r="AM4" s="13">
        <v>2.9762496644295307E-3</v>
      </c>
      <c r="AN4" s="13">
        <v>3.7699162416107386E-2</v>
      </c>
      <c r="AO4" s="13">
        <v>5.1526322315436253E-2</v>
      </c>
      <c r="AP4" s="13">
        <v>1.0478879026845639E-2</v>
      </c>
      <c r="AQ4" s="13">
        <v>2.0409012021812081</v>
      </c>
      <c r="AR4" s="13">
        <v>1226.2706664261746</v>
      </c>
      <c r="AS4" s="13">
        <v>1.717544077181208E-2</v>
      </c>
      <c r="AT4" s="13">
        <v>3.844322483221477E-3</v>
      </c>
      <c r="AU4" s="13">
        <v>0.24516856610738255</v>
      </c>
      <c r="AV4" s="13">
        <v>0.91625086023489954</v>
      </c>
      <c r="AW4" s="13">
        <v>0.15216076409395976</v>
      </c>
      <c r="AX4" s="13">
        <v>2.9762496644295307E-3</v>
      </c>
      <c r="AY4" s="13">
        <v>3.7699162416107386E-2</v>
      </c>
      <c r="AZ4" s="13">
        <v>5.1526322315436253E-2</v>
      </c>
      <c r="BA4" s="13">
        <v>1.0478879026845639E-2</v>
      </c>
      <c r="BB4" s="13">
        <v>2.0409012021812081</v>
      </c>
      <c r="BC4" s="10"/>
      <c r="BD4" s="31"/>
      <c r="BG4" s="10"/>
      <c r="BH4" s="10"/>
      <c r="BI4" s="10"/>
      <c r="BJ4" s="68"/>
      <c r="BK4" s="10"/>
      <c r="BL4" s="10"/>
      <c r="BM4" s="72"/>
      <c r="BN4" s="72"/>
      <c r="BO4" s="32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</row>
    <row r="5" spans="1:220" s="8" customFormat="1" ht="13.8" thickBot="1">
      <c r="A5" s="12" t="s">
        <v>167</v>
      </c>
      <c r="B5" s="39" t="s">
        <v>202</v>
      </c>
      <c r="C5" s="12" t="s">
        <v>316</v>
      </c>
      <c r="D5" s="41" t="s">
        <v>317</v>
      </c>
      <c r="E5" s="41" t="s">
        <v>318</v>
      </c>
      <c r="F5" s="42">
        <v>14.7</v>
      </c>
      <c r="G5" s="12" t="s">
        <v>192</v>
      </c>
      <c r="H5" s="9" t="s">
        <v>79</v>
      </c>
      <c r="I5" s="12" t="s">
        <v>80</v>
      </c>
      <c r="J5" s="45">
        <v>6.1</v>
      </c>
      <c r="K5" s="40">
        <v>40847</v>
      </c>
      <c r="L5" s="13">
        <v>165.98000000000002</v>
      </c>
      <c r="M5" s="13">
        <v>165.98</v>
      </c>
      <c r="N5" s="13">
        <v>3.6978537414965991</v>
      </c>
      <c r="O5" s="28">
        <v>3.7</v>
      </c>
      <c r="P5" s="13">
        <v>3.7</v>
      </c>
      <c r="Q5" s="13">
        <v>91.133605459183684</v>
      </c>
      <c r="R5" s="13">
        <v>93.526116829931979</v>
      </c>
      <c r="S5" s="13">
        <v>14.562148034013607</v>
      </c>
      <c r="T5" s="13">
        <v>2.0486109727891159E-2</v>
      </c>
      <c r="U5" s="13">
        <v>4.585338639455783E-3</v>
      </c>
      <c r="V5" s="13">
        <v>0.2924262738775511</v>
      </c>
      <c r="W5" s="13">
        <v>1.092863694761905</v>
      </c>
      <c r="X5" s="13">
        <v>0.18149066163265309</v>
      </c>
      <c r="Y5" s="13">
        <v>3.5499395918367352E-3</v>
      </c>
      <c r="Z5" s="13">
        <v>4.4965901496598647E-2</v>
      </c>
      <c r="AA5" s="13">
        <v>6.1458329183673478E-2</v>
      </c>
      <c r="AB5" s="13">
        <v>1.2498745646258504E-2</v>
      </c>
      <c r="AC5" s="13">
        <v>2.434297118027211</v>
      </c>
      <c r="AD5" s="13">
        <v>1462.6416732040818</v>
      </c>
      <c r="AE5" s="13">
        <v>91.133605459183684</v>
      </c>
      <c r="AF5" s="13">
        <v>93.526116829931979</v>
      </c>
      <c r="AG5" s="13">
        <v>14.562148034013607</v>
      </c>
      <c r="AH5" s="13">
        <v>2.0486109727891159E-2</v>
      </c>
      <c r="AI5" s="13">
        <v>4.585338639455783E-3</v>
      </c>
      <c r="AJ5" s="13">
        <v>0.2924262738775511</v>
      </c>
      <c r="AK5" s="13">
        <v>1.092863694761905</v>
      </c>
      <c r="AL5" s="13">
        <v>0.18149066163265309</v>
      </c>
      <c r="AM5" s="13">
        <v>3.5499395918367352E-3</v>
      </c>
      <c r="AN5" s="13">
        <v>4.4965901496598647E-2</v>
      </c>
      <c r="AO5" s="13">
        <v>6.1458329183673478E-2</v>
      </c>
      <c r="AP5" s="13">
        <v>1.2498745646258504E-2</v>
      </c>
      <c r="AQ5" s="13">
        <v>2.434297118027211</v>
      </c>
      <c r="AR5" s="13">
        <v>1462.6416732040818</v>
      </c>
      <c r="AS5" s="13">
        <v>2.0486109727891159E-2</v>
      </c>
      <c r="AT5" s="13">
        <v>4.585338639455783E-3</v>
      </c>
      <c r="AU5" s="13">
        <v>0.2924262738775511</v>
      </c>
      <c r="AV5" s="13">
        <v>1.092863694761905</v>
      </c>
      <c r="AW5" s="13">
        <v>0.18149066163265309</v>
      </c>
      <c r="AX5" s="13">
        <v>3.5499395918367352E-3</v>
      </c>
      <c r="AY5" s="13">
        <v>4.4965901496598647E-2</v>
      </c>
      <c r="AZ5" s="13">
        <v>6.1458329183673478E-2</v>
      </c>
      <c r="BA5" s="13">
        <v>1.2498745646258504E-2</v>
      </c>
      <c r="BB5" s="13">
        <v>2.434297118027211</v>
      </c>
      <c r="BC5" s="10"/>
      <c r="BD5" s="31"/>
      <c r="BG5" s="10"/>
      <c r="BH5" s="10"/>
      <c r="BI5" s="10"/>
      <c r="BJ5" s="68"/>
      <c r="BK5" s="10"/>
      <c r="BL5" s="10"/>
      <c r="BM5" s="72"/>
      <c r="BN5" s="72"/>
      <c r="BO5" s="32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</row>
    <row r="6" spans="1:220" s="8" customFormat="1" ht="13.8" thickBot="1">
      <c r="A6" s="12" t="s">
        <v>106</v>
      </c>
      <c r="B6" s="39" t="s">
        <v>203</v>
      </c>
      <c r="C6" s="12" t="s">
        <v>320</v>
      </c>
      <c r="D6" s="41">
        <v>36.520000000000003</v>
      </c>
      <c r="E6" s="41">
        <v>77.52</v>
      </c>
      <c r="F6" s="42">
        <v>15.5</v>
      </c>
      <c r="G6" s="9" t="s">
        <v>192</v>
      </c>
      <c r="H6" s="9" t="s">
        <v>79</v>
      </c>
      <c r="I6" s="57" t="s">
        <v>80</v>
      </c>
      <c r="J6" s="45">
        <v>5.9</v>
      </c>
      <c r="K6" s="44">
        <v>40847</v>
      </c>
      <c r="L6" s="13">
        <v>167.3</v>
      </c>
      <c r="M6" s="13">
        <v>167.3</v>
      </c>
      <c r="N6" s="13">
        <v>3.442046451612903</v>
      </c>
      <c r="O6" s="28">
        <v>3.44</v>
      </c>
      <c r="P6" s="13">
        <v>10.016299999999999</v>
      </c>
      <c r="Q6" s="13">
        <v>79.819902815483871</v>
      </c>
      <c r="R6" s="13">
        <v>93.859557063225807</v>
      </c>
      <c r="S6" s="13">
        <v>13.992711323870967</v>
      </c>
      <c r="T6" s="13">
        <v>2.0605542245161292E-2</v>
      </c>
      <c r="U6" s="13">
        <v>5.0748551741935481E-3</v>
      </c>
      <c r="V6" s="13">
        <v>0.19970769708387098</v>
      </c>
      <c r="W6" s="13">
        <v>1.1692326332387097</v>
      </c>
      <c r="X6" s="13">
        <v>0.1636727680516129</v>
      </c>
      <c r="Y6" s="13">
        <v>3.0162511741935486E-3</v>
      </c>
      <c r="Z6" s="13">
        <v>3.9627207741935483E-2</v>
      </c>
      <c r="AA6" s="13">
        <v>5.9204398400000004E-2</v>
      </c>
      <c r="AB6" s="13">
        <v>1.5398799019354838E-2</v>
      </c>
      <c r="AC6" s="13">
        <v>2.2678967654709679</v>
      </c>
      <c r="AD6" s="13">
        <v>1505.6359659354839</v>
      </c>
      <c r="AE6" s="13">
        <v>79.819902815483871</v>
      </c>
      <c r="AF6" s="13">
        <v>93.859557063225807</v>
      </c>
      <c r="AG6" s="13">
        <v>13.992711323870967</v>
      </c>
      <c r="AH6" s="13">
        <v>2.0605542245161292E-2</v>
      </c>
      <c r="AI6" s="13">
        <v>5.0748551741935481E-3</v>
      </c>
      <c r="AJ6" s="13">
        <v>0.19970769708387098</v>
      </c>
      <c r="AK6" s="13">
        <v>1.1692326332387097</v>
      </c>
      <c r="AL6" s="13">
        <v>0.1636727680516129</v>
      </c>
      <c r="AM6" s="13">
        <v>3.0162511741935486E-3</v>
      </c>
      <c r="AN6" s="13">
        <v>3.9627207741935483E-2</v>
      </c>
      <c r="AO6" s="13">
        <v>5.9204398400000004E-2</v>
      </c>
      <c r="AP6" s="13">
        <v>1.5398799019354838E-2</v>
      </c>
      <c r="AQ6" s="13">
        <v>2.2678967654709679</v>
      </c>
      <c r="AR6" s="13">
        <v>1505.6359659354839</v>
      </c>
      <c r="AS6" s="13">
        <v>5.060554224516129E-2</v>
      </c>
      <c r="AT6" s="13">
        <v>2.5074855174193549E-2</v>
      </c>
      <c r="AU6" s="13">
        <v>0.19970769708387098</v>
      </c>
      <c r="AV6" s="13">
        <v>4.6592326332387097</v>
      </c>
      <c r="AW6" s="13">
        <v>0.70367276805161294</v>
      </c>
      <c r="AX6" s="13">
        <v>3.0162511741935486E-3</v>
      </c>
      <c r="AY6" s="13">
        <v>0.19962720774193549</v>
      </c>
      <c r="AZ6" s="13">
        <v>0.37920439840000003</v>
      </c>
      <c r="BA6" s="13">
        <v>4.5398799019354841E-2</v>
      </c>
      <c r="BB6" s="13">
        <v>8.7378967654709676</v>
      </c>
      <c r="BC6" s="10"/>
      <c r="BD6" s="31"/>
      <c r="BH6" s="72"/>
      <c r="BJ6" s="68"/>
      <c r="BO6" s="32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</row>
    <row r="7" spans="1:220" s="8" customFormat="1" ht="13.8" thickBot="1">
      <c r="A7" s="12" t="s">
        <v>106</v>
      </c>
      <c r="B7" s="39" t="s">
        <v>204</v>
      </c>
      <c r="C7" s="12" t="s">
        <v>320</v>
      </c>
      <c r="D7" s="41">
        <v>36.520000000000003</v>
      </c>
      <c r="E7" s="41">
        <v>77.52</v>
      </c>
      <c r="F7" s="42">
        <v>8.6999999999999993</v>
      </c>
      <c r="G7" s="12" t="s">
        <v>319</v>
      </c>
      <c r="H7" s="9" t="s">
        <v>79</v>
      </c>
      <c r="I7" s="12" t="s">
        <v>80</v>
      </c>
      <c r="J7" s="45">
        <v>6.2</v>
      </c>
      <c r="K7" s="40">
        <v>40847</v>
      </c>
      <c r="L7" s="13">
        <v>72</v>
      </c>
      <c r="M7" s="13">
        <v>72</v>
      </c>
      <c r="N7" s="13">
        <v>2.7103448275862072</v>
      </c>
      <c r="O7" s="28">
        <v>2.71</v>
      </c>
      <c r="P7" s="13">
        <v>12.8794</v>
      </c>
      <c r="Q7" s="13">
        <v>66.796448275862076</v>
      </c>
      <c r="R7" s="13">
        <v>68.550041379310358</v>
      </c>
      <c r="S7" s="13">
        <v>10.673337931034483</v>
      </c>
      <c r="T7" s="13">
        <v>1.5015310344827589E-2</v>
      </c>
      <c r="U7" s="13">
        <v>3.3608275862068971E-3</v>
      </c>
      <c r="V7" s="13">
        <v>0.21433406896551727</v>
      </c>
      <c r="W7" s="13">
        <v>0.80101531034482776</v>
      </c>
      <c r="X7" s="13">
        <v>0.13302372413793107</v>
      </c>
      <c r="Y7" s="13">
        <v>2.6019310344827591E-3</v>
      </c>
      <c r="Z7" s="13">
        <v>3.2957793103448284E-2</v>
      </c>
      <c r="AA7" s="13">
        <v>4.5045931034482768E-2</v>
      </c>
      <c r="AB7" s="13">
        <v>9.16096551724138E-3</v>
      </c>
      <c r="AC7" s="13">
        <v>1.7842200000000001</v>
      </c>
      <c r="AD7" s="13">
        <v>1072.0443724137931</v>
      </c>
      <c r="AE7" s="13">
        <v>66.796448275862076</v>
      </c>
      <c r="AF7" s="13">
        <v>68.550041379310358</v>
      </c>
      <c r="AG7" s="13">
        <v>10.673337931034483</v>
      </c>
      <c r="AH7" s="13">
        <v>1.5015310344827589E-2</v>
      </c>
      <c r="AI7" s="13">
        <v>3.3608275862068971E-3</v>
      </c>
      <c r="AJ7" s="13">
        <v>0.21433406896551727</v>
      </c>
      <c r="AK7" s="13">
        <v>0.80101531034482776</v>
      </c>
      <c r="AL7" s="13">
        <v>0.13302372413793107</v>
      </c>
      <c r="AM7" s="13">
        <v>2.6019310344827591E-3</v>
      </c>
      <c r="AN7" s="13">
        <v>3.2957793103448284E-2</v>
      </c>
      <c r="AO7" s="13">
        <v>4.5045931034482768E-2</v>
      </c>
      <c r="AP7" s="13">
        <v>9.16096551724138E-3</v>
      </c>
      <c r="AQ7" s="13">
        <v>1.7842200000000001</v>
      </c>
      <c r="AR7" s="13">
        <v>1072.0443724137931</v>
      </c>
      <c r="AS7" s="13">
        <v>6.501531034482759E-2</v>
      </c>
      <c r="AT7" s="13">
        <v>3.3360827586206898E-2</v>
      </c>
      <c r="AU7" s="13">
        <v>0.21433406896551727</v>
      </c>
      <c r="AV7" s="13">
        <v>6.6410153103448275</v>
      </c>
      <c r="AW7" s="13">
        <v>1.073023724137931</v>
      </c>
      <c r="AX7" s="13">
        <v>2.6019310344827591E-3</v>
      </c>
      <c r="AY7" s="13">
        <v>0.28295779310344826</v>
      </c>
      <c r="AZ7" s="13">
        <v>0.54504593103448273</v>
      </c>
      <c r="BA7" s="13">
        <v>5.9160965517241385E-2</v>
      </c>
      <c r="BB7" s="13">
        <v>11.27422</v>
      </c>
      <c r="BC7" s="10"/>
      <c r="BD7" s="31"/>
      <c r="BE7" s="10"/>
      <c r="BF7" s="10"/>
      <c r="BG7" s="10"/>
      <c r="BH7" s="72"/>
      <c r="BI7" s="10"/>
      <c r="BJ7" s="68"/>
      <c r="BK7" s="10"/>
      <c r="BL7" s="10"/>
      <c r="BM7" s="10"/>
      <c r="BN7" s="10"/>
      <c r="BO7" s="32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</row>
    <row r="8" spans="1:220" s="8" customFormat="1" ht="13.8" thickBot="1">
      <c r="A8" s="12" t="s">
        <v>106</v>
      </c>
      <c r="B8" s="39" t="s">
        <v>205</v>
      </c>
      <c r="C8" s="12" t="s">
        <v>321</v>
      </c>
      <c r="D8" s="41">
        <v>36.450000000000003</v>
      </c>
      <c r="E8" s="41">
        <v>78</v>
      </c>
      <c r="F8" s="42">
        <v>16.8</v>
      </c>
      <c r="G8" s="12" t="s">
        <v>192</v>
      </c>
      <c r="H8" s="9" t="s">
        <v>79</v>
      </c>
      <c r="I8" s="12" t="s">
        <v>80</v>
      </c>
      <c r="J8" s="45">
        <v>5.8</v>
      </c>
      <c r="K8" s="40">
        <v>40847</v>
      </c>
      <c r="L8" s="13">
        <v>208.45999999999998</v>
      </c>
      <c r="M8" s="13">
        <v>208.46</v>
      </c>
      <c r="N8" s="13">
        <v>3.8763633333333325</v>
      </c>
      <c r="O8" s="28">
        <v>3.88</v>
      </c>
      <c r="P8" s="13">
        <v>15.82</v>
      </c>
      <c r="Q8" s="13">
        <v>85.423418776666651</v>
      </c>
      <c r="R8" s="13">
        <v>111.7710603533333</v>
      </c>
      <c r="S8" s="13">
        <v>16.148929646666662</v>
      </c>
      <c r="T8" s="13">
        <v>2.4576143533333327E-2</v>
      </c>
      <c r="U8" s="13">
        <v>6.4347631333333318E-3</v>
      </c>
      <c r="V8" s="13">
        <v>0.16024886019999998</v>
      </c>
      <c r="W8" s="13">
        <v>1.4523182864666664</v>
      </c>
      <c r="X8" s="13">
        <v>0.17963067686666664</v>
      </c>
      <c r="Y8" s="13">
        <v>3.1398542999999998E-3</v>
      </c>
      <c r="Z8" s="13">
        <v>4.2639996666666652E-2</v>
      </c>
      <c r="AA8" s="13">
        <v>6.8456576466666655E-2</v>
      </c>
      <c r="AB8" s="13">
        <v>2.0699780199999997E-2</v>
      </c>
      <c r="AC8" s="13">
        <v>2.5558414001999994</v>
      </c>
      <c r="AD8" s="13">
        <v>1824.2165846666662</v>
      </c>
      <c r="AE8" s="13">
        <v>85.423418776666651</v>
      </c>
      <c r="AF8" s="13">
        <v>111.7710603533333</v>
      </c>
      <c r="AG8" s="13">
        <v>16.148929646666662</v>
      </c>
      <c r="AH8" s="13">
        <v>2.4576143533333327E-2</v>
      </c>
      <c r="AI8" s="13">
        <v>6.4347631333333318E-3</v>
      </c>
      <c r="AJ8" s="13">
        <v>0.16024886019999998</v>
      </c>
      <c r="AK8" s="13">
        <v>1.4523182864666664</v>
      </c>
      <c r="AL8" s="13">
        <v>0.17963067686666664</v>
      </c>
      <c r="AM8" s="13">
        <v>3.1398542999999998E-3</v>
      </c>
      <c r="AN8" s="13">
        <v>4.2639996666666652E-2</v>
      </c>
      <c r="AO8" s="13">
        <v>6.8456576466666655E-2</v>
      </c>
      <c r="AP8" s="13">
        <v>2.0699780199999997E-2</v>
      </c>
      <c r="AQ8" s="13">
        <v>2.5558414001999994</v>
      </c>
      <c r="AR8" s="13">
        <v>1824.2165846666662</v>
      </c>
      <c r="AS8" s="13">
        <v>7.7704337043189659E-2</v>
      </c>
      <c r="AT8" s="13">
        <v>3.1678041743958121E-2</v>
      </c>
      <c r="AU8" s="13">
        <v>0.33220959824878049</v>
      </c>
      <c r="AV8" s="13">
        <v>7.5414337271526675</v>
      </c>
      <c r="AW8" s="13">
        <v>1.2161782307209936</v>
      </c>
      <c r="AX8" s="13">
        <v>5.0634828951219516E-3</v>
      </c>
      <c r="AY8" s="13">
        <v>0.33302211899075618</v>
      </c>
      <c r="AZ8" s="13">
        <v>0.53556639111417759</v>
      </c>
      <c r="BA8" s="13">
        <v>6.9146139082459077E-2</v>
      </c>
      <c r="BB8" s="13">
        <v>11.923854887804676</v>
      </c>
      <c r="BC8" s="10"/>
      <c r="BD8" s="31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32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</row>
    <row r="9" spans="1:220" s="8" customFormat="1" ht="13.8" thickBot="1">
      <c r="A9" s="12" t="s">
        <v>106</v>
      </c>
      <c r="B9" s="39" t="s">
        <v>206</v>
      </c>
      <c r="C9" s="12" t="s">
        <v>321</v>
      </c>
      <c r="D9" s="41">
        <v>36.450000000000003</v>
      </c>
      <c r="E9" s="41">
        <v>78</v>
      </c>
      <c r="F9" s="42">
        <v>7.8</v>
      </c>
      <c r="G9" s="12" t="s">
        <v>319</v>
      </c>
      <c r="H9" s="9" t="s">
        <v>79</v>
      </c>
      <c r="I9" s="12" t="s">
        <v>80</v>
      </c>
      <c r="J9" s="45">
        <v>6.3</v>
      </c>
      <c r="K9" s="40">
        <v>40847</v>
      </c>
      <c r="L9" s="13">
        <v>75.52</v>
      </c>
      <c r="M9" s="13">
        <v>75.52</v>
      </c>
      <c r="N9" s="13">
        <v>3.0246728205128206</v>
      </c>
      <c r="O9" s="28">
        <v>3.02</v>
      </c>
      <c r="P9" s="13">
        <v>16.8</v>
      </c>
      <c r="Q9" s="13">
        <v>66.654714945641018</v>
      </c>
      <c r="R9" s="13">
        <v>87.213416106666671</v>
      </c>
      <c r="S9" s="13">
        <v>12.600786970256413</v>
      </c>
      <c r="T9" s="13">
        <v>1.917642568205128E-2</v>
      </c>
      <c r="U9" s="13">
        <v>5.0209568820512819E-3</v>
      </c>
      <c r="V9" s="13">
        <v>0.12503997440000003</v>
      </c>
      <c r="W9" s="13">
        <v>1.1332239189333333</v>
      </c>
      <c r="X9" s="13">
        <v>0.14016333850256413</v>
      </c>
      <c r="Y9" s="13">
        <v>2.449984984615385E-3</v>
      </c>
      <c r="Z9" s="13">
        <v>3.327140102564103E-2</v>
      </c>
      <c r="AA9" s="13">
        <v>5.3415722010256413E-2</v>
      </c>
      <c r="AB9" s="13">
        <v>1.6151752861538464E-2</v>
      </c>
      <c r="AC9" s="13">
        <v>1.9942877774769234</v>
      </c>
      <c r="AD9" s="13">
        <v>1423.4110293333335</v>
      </c>
      <c r="AE9" s="13">
        <v>66.654714945641018</v>
      </c>
      <c r="AF9" s="13">
        <v>87.213416106666671</v>
      </c>
      <c r="AG9" s="13">
        <v>12.600786970256413</v>
      </c>
      <c r="AH9" s="13">
        <v>1.917642568205128E-2</v>
      </c>
      <c r="AI9" s="13">
        <v>5.0209568820512819E-3</v>
      </c>
      <c r="AJ9" s="13">
        <v>0.12503997440000003</v>
      </c>
      <c r="AK9" s="13">
        <v>1.1332239189333333</v>
      </c>
      <c r="AL9" s="13">
        <v>0.14016333850256413</v>
      </c>
      <c r="AM9" s="13">
        <v>2.449984984615385E-3</v>
      </c>
      <c r="AN9" s="13">
        <v>3.327140102564103E-2</v>
      </c>
      <c r="AO9" s="13">
        <v>5.3415722010256413E-2</v>
      </c>
      <c r="AP9" s="13">
        <v>1.6151752861538464E-2</v>
      </c>
      <c r="AQ9" s="13">
        <v>1.9942877774769234</v>
      </c>
      <c r="AR9" s="13">
        <v>1423.4110293333335</v>
      </c>
      <c r="AS9" s="13">
        <v>8.1799292422527481E-2</v>
      </c>
      <c r="AT9" s="13">
        <v>3.4950695439194136E-2</v>
      </c>
      <c r="AU9" s="13">
        <v>0.38102131266190481</v>
      </c>
      <c r="AV9" s="13">
        <v>6.8490197150785717</v>
      </c>
      <c r="AW9" s="13">
        <v>1.2286418993716119</v>
      </c>
      <c r="AX9" s="13">
        <v>4.3028018060439566E-3</v>
      </c>
      <c r="AY9" s="13">
        <v>0.37167134768278393</v>
      </c>
      <c r="AZ9" s="13">
        <v>0.53441292059120882</v>
      </c>
      <c r="BA9" s="13">
        <v>8.231543319963372E-2</v>
      </c>
      <c r="BB9" s="13">
        <v>12.273187122929304</v>
      </c>
      <c r="BC9" s="10"/>
      <c r="BD9" s="31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32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</row>
    <row r="10" spans="1:220" s="8" customFormat="1" ht="13.8" thickBot="1">
      <c r="A10" s="12" t="s">
        <v>106</v>
      </c>
      <c r="B10" s="39" t="s">
        <v>207</v>
      </c>
      <c r="C10" s="12" t="s">
        <v>321</v>
      </c>
      <c r="D10" s="41">
        <v>36.450000000000003</v>
      </c>
      <c r="E10" s="41">
        <v>78</v>
      </c>
      <c r="F10" s="42">
        <v>13.3</v>
      </c>
      <c r="G10" s="12" t="s">
        <v>319</v>
      </c>
      <c r="H10" s="9" t="s">
        <v>79</v>
      </c>
      <c r="I10" s="12" t="s">
        <v>80</v>
      </c>
      <c r="J10" s="45">
        <v>6.8</v>
      </c>
      <c r="K10" s="40">
        <v>40847</v>
      </c>
      <c r="L10" s="13">
        <v>156.03</v>
      </c>
      <c r="M10" s="13">
        <v>156.03</v>
      </c>
      <c r="N10" s="13">
        <v>3.2449547368421054</v>
      </c>
      <c r="O10" s="28">
        <v>6.24</v>
      </c>
      <c r="P10" s="13">
        <v>19.93</v>
      </c>
      <c r="Q10" s="13">
        <v>100.1717527263158</v>
      </c>
      <c r="R10" s="13">
        <v>155.96550447157898</v>
      </c>
      <c r="S10" s="13">
        <v>12.720222568421054</v>
      </c>
      <c r="T10" s="13">
        <v>7.5931940842105264E-2</v>
      </c>
      <c r="U10" s="13">
        <v>1.168183705263158E-2</v>
      </c>
      <c r="V10" s="13">
        <v>0.63017020989473682</v>
      </c>
      <c r="W10" s="13">
        <v>2.7393907888421056</v>
      </c>
      <c r="X10" s="13">
        <v>0.55553625094736847</v>
      </c>
      <c r="Y10" s="13">
        <v>1.041630470526316E-2</v>
      </c>
      <c r="Z10" s="13">
        <v>0.11292442484210527</v>
      </c>
      <c r="AA10" s="13">
        <v>0.16873764631578947</v>
      </c>
      <c r="AB10" s="13">
        <v>6.4899094736842111E-3</v>
      </c>
      <c r="AC10" s="13">
        <v>7.1934156606315804</v>
      </c>
      <c r="AD10" s="13">
        <v>39.78314507368421</v>
      </c>
      <c r="AE10" s="13">
        <v>100.1717527263158</v>
      </c>
      <c r="AF10" s="13">
        <v>155.96550447157898</v>
      </c>
      <c r="AG10" s="13">
        <v>12.720222568421054</v>
      </c>
      <c r="AH10" s="13">
        <v>7.5931940842105264E-2</v>
      </c>
      <c r="AI10" s="13">
        <v>1.168183705263158E-2</v>
      </c>
      <c r="AJ10" s="13">
        <v>0.63017020989473682</v>
      </c>
      <c r="AK10" s="13">
        <v>2.7393907888421056</v>
      </c>
      <c r="AL10" s="13">
        <v>0.55553625094736847</v>
      </c>
      <c r="AM10" s="13">
        <v>1.041630470526316E-2</v>
      </c>
      <c r="AN10" s="13">
        <v>0.11292442484210527</v>
      </c>
      <c r="AO10" s="13">
        <v>0.16873764631578947</v>
      </c>
      <c r="AP10" s="13">
        <v>6.4899094736842111E-3</v>
      </c>
      <c r="AQ10" s="13">
        <v>7.1934156606315804</v>
      </c>
      <c r="AR10" s="13">
        <v>39.78314507368421</v>
      </c>
      <c r="AS10" s="13">
        <v>0.2075978160076225</v>
      </c>
      <c r="AT10" s="13">
        <v>8.0505675447114344E-2</v>
      </c>
      <c r="AU10" s="13">
        <v>0.87659686979818519</v>
      </c>
      <c r="AV10" s="13">
        <v>10.871479005287622</v>
      </c>
      <c r="AW10" s="13">
        <v>2.4355963972715067</v>
      </c>
      <c r="AX10" s="13">
        <v>1.2295591283194195E-2</v>
      </c>
      <c r="AY10" s="13">
        <v>0.47936608335796738</v>
      </c>
      <c r="AZ10" s="13">
        <v>0.86740488207578947</v>
      </c>
      <c r="BA10" s="13">
        <v>8.7212214488856618E-2</v>
      </c>
      <c r="BB10" s="13">
        <v>24.19598236452951</v>
      </c>
      <c r="BC10" s="10"/>
      <c r="BD10" s="31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32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</row>
    <row r="11" spans="1:220" s="8" customFormat="1" ht="13.8" thickBot="1">
      <c r="A11" s="12" t="s">
        <v>106</v>
      </c>
      <c r="B11" s="39" t="s">
        <v>208</v>
      </c>
      <c r="C11" s="12" t="s">
        <v>196</v>
      </c>
      <c r="D11" s="41">
        <v>36.369999999999997</v>
      </c>
      <c r="E11" s="41">
        <v>77.45</v>
      </c>
      <c r="F11" s="42">
        <v>23.3</v>
      </c>
      <c r="G11" s="9" t="s">
        <v>192</v>
      </c>
      <c r="H11" s="9" t="s">
        <v>79</v>
      </c>
      <c r="I11" s="57" t="s">
        <v>80</v>
      </c>
      <c r="J11" s="45">
        <v>6.1</v>
      </c>
      <c r="K11" s="44">
        <v>40847</v>
      </c>
      <c r="L11" s="13">
        <v>248.13000000000002</v>
      </c>
      <c r="M11" s="13">
        <v>247.13</v>
      </c>
      <c r="N11" s="13">
        <v>3.3579661802575109</v>
      </c>
      <c r="O11" s="28">
        <v>3.36</v>
      </c>
      <c r="P11" s="13">
        <v>7.84</v>
      </c>
      <c r="Q11" s="13">
        <v>75.75906122935622</v>
      </c>
      <c r="R11" s="13">
        <v>94.433886970300435</v>
      </c>
      <c r="S11" s="13">
        <v>13.835460497510731</v>
      </c>
      <c r="T11" s="13">
        <v>2.0749763093562232E-2</v>
      </c>
      <c r="U11" s="13">
        <v>5.2908590523605145E-3</v>
      </c>
      <c r="V11" s="13">
        <v>0.16428067382317596</v>
      </c>
      <c r="W11" s="13">
        <v>1.2047150769064379</v>
      </c>
      <c r="X11" s="13">
        <v>0.15745677081888412</v>
      </c>
      <c r="Y11" s="13">
        <v>2.8211543227467813E-3</v>
      </c>
      <c r="Z11" s="13">
        <v>3.7720254592274682E-2</v>
      </c>
      <c r="AA11" s="13">
        <v>5.860001750729614E-2</v>
      </c>
      <c r="AB11" s="13">
        <v>1.660917030386266E-2</v>
      </c>
      <c r="AC11" s="13">
        <v>2.2133397560549355</v>
      </c>
      <c r="AD11" s="13">
        <v>1529.6161960171673</v>
      </c>
      <c r="AE11" s="13">
        <v>75.75906122935622</v>
      </c>
      <c r="AF11" s="13">
        <v>94.433886970300435</v>
      </c>
      <c r="AG11" s="13">
        <v>13.835460497510731</v>
      </c>
      <c r="AH11" s="13">
        <v>2.0749763093562232E-2</v>
      </c>
      <c r="AI11" s="13">
        <v>5.2908590523605145E-3</v>
      </c>
      <c r="AJ11" s="13">
        <v>0.16428067382317596</v>
      </c>
      <c r="AK11" s="13">
        <v>1.2047150769064379</v>
      </c>
      <c r="AL11" s="13">
        <v>0.15745677081888412</v>
      </c>
      <c r="AM11" s="13">
        <v>2.8211543227467813E-3</v>
      </c>
      <c r="AN11" s="13">
        <v>3.7720254592274682E-2</v>
      </c>
      <c r="AO11" s="13">
        <v>5.860001750729614E-2</v>
      </c>
      <c r="AP11" s="13">
        <v>1.660917030386266E-2</v>
      </c>
      <c r="AQ11" s="13">
        <v>2.2133397560549355</v>
      </c>
      <c r="AR11" s="13">
        <v>1529.6161960171673</v>
      </c>
      <c r="AS11" s="13">
        <v>4.1621768471340012E-2</v>
      </c>
      <c r="AT11" s="13">
        <v>1.2994689363471626E-2</v>
      </c>
      <c r="AU11" s="13">
        <v>0.39276067382317598</v>
      </c>
      <c r="AV11" s="13">
        <v>2.7022142781953269</v>
      </c>
      <c r="AW11" s="13">
        <v>0.4053230321077731</v>
      </c>
      <c r="AX11" s="13">
        <v>5.7772752560801156E-3</v>
      </c>
      <c r="AY11" s="13">
        <v>0.1078609421922747</v>
      </c>
      <c r="AZ11" s="13">
        <v>0.17576990177396284</v>
      </c>
      <c r="BA11" s="13">
        <v>3.4435475326084888E-2</v>
      </c>
      <c r="BB11" s="13">
        <v>5.494902730321602</v>
      </c>
      <c r="BC11" s="10"/>
      <c r="BD11" s="31"/>
      <c r="BE11" s="10"/>
      <c r="BF11" s="10"/>
      <c r="BG11" s="10"/>
      <c r="BH11" s="10"/>
      <c r="BI11" s="10"/>
      <c r="BJ11" s="68"/>
      <c r="BK11" s="10"/>
      <c r="BL11" s="10"/>
      <c r="BM11" s="72"/>
      <c r="BN11" s="72"/>
      <c r="BO11" s="32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</row>
    <row r="12" spans="1:220" s="8" customFormat="1" ht="13.8" thickBot="1">
      <c r="A12" s="12" t="s">
        <v>106</v>
      </c>
      <c r="B12" s="39" t="s">
        <v>209</v>
      </c>
      <c r="C12" s="12" t="s">
        <v>321</v>
      </c>
      <c r="D12" s="41">
        <v>36.450000000000003</v>
      </c>
      <c r="E12" s="41">
        <v>78</v>
      </c>
      <c r="F12" s="42">
        <v>11.4</v>
      </c>
      <c r="G12" s="12" t="s">
        <v>192</v>
      </c>
      <c r="H12" s="9" t="s">
        <v>79</v>
      </c>
      <c r="I12" s="12" t="s">
        <v>80</v>
      </c>
      <c r="J12" s="45">
        <v>5.9</v>
      </c>
      <c r="K12" s="40">
        <v>40847</v>
      </c>
      <c r="L12" s="13">
        <v>125.66</v>
      </c>
      <c r="M12" s="13">
        <v>125.66</v>
      </c>
      <c r="N12" s="13">
        <v>3.4435249122807012</v>
      </c>
      <c r="O12" s="28">
        <v>3.44</v>
      </c>
      <c r="P12" s="13">
        <v>6.62</v>
      </c>
      <c r="Q12" s="13">
        <v>75.884958491929808</v>
      </c>
      <c r="R12" s="13">
        <v>99.290597320701735</v>
      </c>
      <c r="S12" s="13">
        <v>14.345724784561403</v>
      </c>
      <c r="T12" s="13">
        <v>2.1831947943859648E-2</v>
      </c>
      <c r="U12" s="13">
        <v>5.7162513543859636E-3</v>
      </c>
      <c r="V12" s="13">
        <v>0.14235531987368422</v>
      </c>
      <c r="W12" s="13">
        <v>1.2901510436350878</v>
      </c>
      <c r="X12" s="13">
        <v>0.15957294443508771</v>
      </c>
      <c r="Y12" s="13">
        <v>2.7892551789473682E-3</v>
      </c>
      <c r="Z12" s="13">
        <v>3.7878774035087714E-2</v>
      </c>
      <c r="AA12" s="13">
        <v>6.0812649950877186E-2</v>
      </c>
      <c r="AB12" s="13">
        <v>1.8388423031578945E-2</v>
      </c>
      <c r="AC12" s="13">
        <v>2.2704537156631579</v>
      </c>
      <c r="AD12" s="13">
        <v>1620.5228237192982</v>
      </c>
      <c r="AE12" s="13">
        <v>75.884958491929808</v>
      </c>
      <c r="AF12" s="13">
        <v>99.290597320701735</v>
      </c>
      <c r="AG12" s="13">
        <v>14.345724784561403</v>
      </c>
      <c r="AH12" s="13">
        <v>2.1831947943859648E-2</v>
      </c>
      <c r="AI12" s="13">
        <v>5.7162513543859636E-3</v>
      </c>
      <c r="AJ12" s="13">
        <v>0.14235531987368422</v>
      </c>
      <c r="AK12" s="13">
        <v>1.2901510436350878</v>
      </c>
      <c r="AL12" s="13">
        <v>0.15957294443508771</v>
      </c>
      <c r="AM12" s="13">
        <v>2.7892551789473682E-3</v>
      </c>
      <c r="AN12" s="13">
        <v>3.7878774035087714E-2</v>
      </c>
      <c r="AO12" s="13">
        <v>6.0812649950877186E-2</v>
      </c>
      <c r="AP12" s="13">
        <v>1.8388423031578945E-2</v>
      </c>
      <c r="AQ12" s="13">
        <v>2.2704537156631579</v>
      </c>
      <c r="AR12" s="13">
        <v>1620.5228237192982</v>
      </c>
      <c r="AS12" s="13">
        <v>3.6650747943859648E-2</v>
      </c>
      <c r="AT12" s="13">
        <v>1.1185851354385963E-2</v>
      </c>
      <c r="AU12" s="13">
        <v>0.30453531987368421</v>
      </c>
      <c r="AV12" s="13">
        <v>2.3533522436350878</v>
      </c>
      <c r="AW12" s="13">
        <v>0.33555414443508774</v>
      </c>
      <c r="AX12" s="13">
        <v>4.8880551789473679E-3</v>
      </c>
      <c r="AY12" s="13">
        <v>8.7677574035087719E-2</v>
      </c>
      <c r="AZ12" s="13">
        <v>0.14400144995087719</v>
      </c>
      <c r="BA12" s="13">
        <v>3.1044823031578947E-2</v>
      </c>
      <c r="BB12" s="13">
        <v>4.6003125156631581</v>
      </c>
      <c r="BC12" s="10"/>
      <c r="BD12" s="31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32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</row>
    <row r="13" spans="1:220" s="8" customFormat="1" ht="13.8" thickBot="1">
      <c r="A13" s="12" t="s">
        <v>106</v>
      </c>
      <c r="B13" s="39" t="s">
        <v>210</v>
      </c>
      <c r="C13" s="12" t="s">
        <v>322</v>
      </c>
      <c r="D13" s="41">
        <v>36.520000000000003</v>
      </c>
      <c r="E13" s="41">
        <v>77.52</v>
      </c>
      <c r="F13" s="42">
        <v>11.3</v>
      </c>
      <c r="G13" s="12" t="s">
        <v>192</v>
      </c>
      <c r="H13" s="9" t="s">
        <v>79</v>
      </c>
      <c r="I13" s="12" t="s">
        <v>80</v>
      </c>
      <c r="J13" s="45">
        <v>5.6</v>
      </c>
      <c r="K13" s="40">
        <v>40847</v>
      </c>
      <c r="L13" s="13">
        <v>144</v>
      </c>
      <c r="M13" s="13">
        <v>144</v>
      </c>
      <c r="N13" s="13">
        <v>4.1734513274336287</v>
      </c>
      <c r="O13" s="28">
        <v>4.17</v>
      </c>
      <c r="P13" s="13">
        <v>16.82</v>
      </c>
      <c r="Q13" s="13">
        <v>102.85470796460177</v>
      </c>
      <c r="R13" s="13">
        <v>105.55493097345132</v>
      </c>
      <c r="S13" s="13">
        <v>16.435051327433627</v>
      </c>
      <c r="T13" s="13">
        <v>2.3120920353982305E-2</v>
      </c>
      <c r="U13" s="13">
        <v>5.1750796460176994E-3</v>
      </c>
      <c r="V13" s="13">
        <v>0.33003653097345137</v>
      </c>
      <c r="W13" s="13">
        <v>1.2334218053097348</v>
      </c>
      <c r="X13" s="13">
        <v>0.20483299115044251</v>
      </c>
      <c r="Y13" s="13">
        <v>4.0065132743362843E-3</v>
      </c>
      <c r="Z13" s="13">
        <v>5.0749168141592929E-2</v>
      </c>
      <c r="AA13" s="13">
        <v>6.9362761061946915E-2</v>
      </c>
      <c r="AB13" s="13">
        <v>1.4106265486725665E-2</v>
      </c>
      <c r="AC13" s="13">
        <v>2.7473830088495577</v>
      </c>
      <c r="AD13" s="13">
        <v>1650.7585911504425</v>
      </c>
      <c r="AE13" s="13">
        <v>102.85470796460177</v>
      </c>
      <c r="AF13" s="13">
        <v>105.55493097345132</v>
      </c>
      <c r="AG13" s="13">
        <v>16.435051327433627</v>
      </c>
      <c r="AH13" s="13">
        <v>2.3120920353982305E-2</v>
      </c>
      <c r="AI13" s="13">
        <v>5.1750796460176994E-3</v>
      </c>
      <c r="AJ13" s="13">
        <v>0.33003653097345137</v>
      </c>
      <c r="AK13" s="13">
        <v>1.2334218053097348</v>
      </c>
      <c r="AL13" s="13">
        <v>0.20483299115044251</v>
      </c>
      <c r="AM13" s="13">
        <v>4.0065132743362843E-3</v>
      </c>
      <c r="AN13" s="13">
        <v>5.0749168141592929E-2</v>
      </c>
      <c r="AO13" s="13">
        <v>6.9362761061946915E-2</v>
      </c>
      <c r="AP13" s="13">
        <v>1.4106265486725665E-2</v>
      </c>
      <c r="AQ13" s="13">
        <v>2.7473830088495577</v>
      </c>
      <c r="AR13" s="13">
        <v>1650.7585911504425</v>
      </c>
      <c r="AS13" s="13">
        <v>7.8596857818259494E-2</v>
      </c>
      <c r="AT13" s="13">
        <v>3.8954999009458563E-2</v>
      </c>
      <c r="AU13" s="13">
        <v>0.52665524267715513</v>
      </c>
      <c r="AV13" s="13">
        <v>6.060011681104239</v>
      </c>
      <c r="AW13" s="13">
        <v>1.2152741640441105</v>
      </c>
      <c r="AX13" s="13">
        <v>5.2526882076696178E-3</v>
      </c>
      <c r="AY13" s="13">
        <v>0.38879725861327752</v>
      </c>
      <c r="AZ13" s="13">
        <v>0.49493818824856584</v>
      </c>
      <c r="BA13" s="13">
        <v>7.2294750600226262E-2</v>
      </c>
      <c r="BB13" s="13">
        <v>11.995220915330801</v>
      </c>
      <c r="BC13" s="10"/>
      <c r="BD13" s="31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32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</row>
    <row r="14" spans="1:220" s="8" customFormat="1" ht="13.8" thickBot="1">
      <c r="A14" s="12" t="s">
        <v>106</v>
      </c>
      <c r="B14" s="39" t="s">
        <v>211</v>
      </c>
      <c r="C14" s="12" t="s">
        <v>322</v>
      </c>
      <c r="D14" s="41">
        <v>36.520000000000003</v>
      </c>
      <c r="E14" s="41">
        <v>77.52</v>
      </c>
      <c r="F14" s="42">
        <v>9</v>
      </c>
      <c r="G14" s="9" t="s">
        <v>192</v>
      </c>
      <c r="H14" s="9" t="s">
        <v>79</v>
      </c>
      <c r="I14" s="57" t="s">
        <v>80</v>
      </c>
      <c r="J14" s="45">
        <v>6.5</v>
      </c>
      <c r="K14" s="44">
        <v>40847</v>
      </c>
      <c r="L14" s="13">
        <v>101.77000000000001</v>
      </c>
      <c r="M14" s="13">
        <v>101.77</v>
      </c>
      <c r="N14" s="13">
        <v>3.6097275555555557</v>
      </c>
      <c r="O14" s="28">
        <v>3.61</v>
      </c>
      <c r="P14" s="13">
        <v>17.55</v>
      </c>
      <c r="Q14" s="13">
        <v>83.913068363999997</v>
      </c>
      <c r="R14" s="13">
        <v>98.153969892444451</v>
      </c>
      <c r="S14" s="13">
        <v>14.65647832977778</v>
      </c>
      <c r="T14" s="13">
        <v>2.1546561591111117E-2</v>
      </c>
      <c r="U14" s="13">
        <v>5.289114408888889E-3</v>
      </c>
      <c r="V14" s="13">
        <v>0.21239870381333337</v>
      </c>
      <c r="W14" s="13">
        <v>1.2199824370755556</v>
      </c>
      <c r="X14" s="13">
        <v>0.17186123048000002</v>
      </c>
      <c r="Y14" s="13">
        <v>3.1749626533333335E-3</v>
      </c>
      <c r="Z14" s="13">
        <v>4.164871422222223E-2</v>
      </c>
      <c r="AA14" s="13">
        <v>6.2006944186666677E-2</v>
      </c>
      <c r="AB14" s="13">
        <v>1.5995122924444449E-2</v>
      </c>
      <c r="AC14" s="13">
        <v>2.3782969220355561</v>
      </c>
      <c r="AD14" s="13">
        <v>1573.0923398666669</v>
      </c>
      <c r="AE14" s="13">
        <v>83.913068363999997</v>
      </c>
      <c r="AF14" s="13">
        <v>98.153969892444451</v>
      </c>
      <c r="AG14" s="13">
        <v>14.65647832977778</v>
      </c>
      <c r="AH14" s="13">
        <v>2.1546561591111117E-2</v>
      </c>
      <c r="AI14" s="13">
        <v>5.289114408888889E-3</v>
      </c>
      <c r="AJ14" s="13">
        <v>0.21239870381333337</v>
      </c>
      <c r="AK14" s="13">
        <v>1.2199824370755556</v>
      </c>
      <c r="AL14" s="13">
        <v>0.17186123048000002</v>
      </c>
      <c r="AM14" s="13">
        <v>3.1749626533333335E-3</v>
      </c>
      <c r="AN14" s="13">
        <v>4.164871422222223E-2</v>
      </c>
      <c r="AO14" s="13">
        <v>6.2006944186666677E-2</v>
      </c>
      <c r="AP14" s="13">
        <v>1.5995122924444449E-2</v>
      </c>
      <c r="AQ14" s="13">
        <v>2.3782969220355561</v>
      </c>
      <c r="AR14" s="13">
        <v>1573.0923398666669</v>
      </c>
      <c r="AS14" s="13">
        <v>9.0487739574717674E-2</v>
      </c>
      <c r="AT14" s="13">
        <v>3.0395770867905281E-2</v>
      </c>
      <c r="AU14" s="13">
        <v>0.4301999478625137</v>
      </c>
      <c r="AV14" s="13">
        <v>6.7163599061116219</v>
      </c>
      <c r="AW14" s="13">
        <v>1.1776662674931149</v>
      </c>
      <c r="AX14" s="13">
        <v>4.5850338959562845E-3</v>
      </c>
      <c r="AY14" s="13">
        <v>0.35214440437632061</v>
      </c>
      <c r="AZ14" s="13">
        <v>0.5228241074555191</v>
      </c>
      <c r="BA14" s="13">
        <v>7.9829000986739534E-2</v>
      </c>
      <c r="BB14" s="13">
        <v>11.987965685714245</v>
      </c>
      <c r="BC14" s="10"/>
      <c r="BD14" s="31"/>
      <c r="BJ14" s="68"/>
      <c r="BM14" s="72"/>
      <c r="BN14" s="72"/>
      <c r="BO14" s="32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</row>
    <row r="15" spans="1:220" s="8" customFormat="1" ht="13.8" thickBot="1">
      <c r="A15" s="12" t="s">
        <v>106</v>
      </c>
      <c r="B15" s="39" t="s">
        <v>212</v>
      </c>
      <c r="C15" s="12" t="s">
        <v>322</v>
      </c>
      <c r="D15" s="41">
        <v>36.520000000000003</v>
      </c>
      <c r="E15" s="41">
        <v>77.52</v>
      </c>
      <c r="F15" s="42">
        <v>27.5</v>
      </c>
      <c r="G15" s="12" t="s">
        <v>319</v>
      </c>
      <c r="H15" s="9" t="s">
        <v>79</v>
      </c>
      <c r="I15" s="12" t="s">
        <v>80</v>
      </c>
      <c r="J15" s="45">
        <v>6</v>
      </c>
      <c r="K15" s="40">
        <v>40847</v>
      </c>
      <c r="L15" s="13">
        <v>264</v>
      </c>
      <c r="M15" s="13">
        <v>264</v>
      </c>
      <c r="N15" s="13">
        <v>3.1440000000000001</v>
      </c>
      <c r="O15" s="28">
        <v>3.14</v>
      </c>
      <c r="P15" s="13">
        <v>11.68</v>
      </c>
      <c r="Q15" s="13">
        <v>77.483879999999999</v>
      </c>
      <c r="R15" s="13">
        <v>79.518047999999993</v>
      </c>
      <c r="S15" s="13">
        <v>12.381072</v>
      </c>
      <c r="T15" s="13">
        <v>1.7417760000000001E-2</v>
      </c>
      <c r="U15" s="13">
        <v>3.8985600000000001E-3</v>
      </c>
      <c r="V15" s="13">
        <v>0.24862752000000002</v>
      </c>
      <c r="W15" s="13">
        <v>0.92917776000000019</v>
      </c>
      <c r="X15" s="13">
        <v>0.15430752</v>
      </c>
      <c r="Y15" s="13">
        <v>3.0182400000000002E-3</v>
      </c>
      <c r="Z15" s="13">
        <v>3.8231040000000001E-2</v>
      </c>
      <c r="AA15" s="13">
        <v>5.2253280000000006E-2</v>
      </c>
      <c r="AB15" s="13">
        <v>1.0626720000000001E-2</v>
      </c>
      <c r="AC15" s="13">
        <v>2.0696952</v>
      </c>
      <c r="AD15" s="13">
        <v>1243.5714719999999</v>
      </c>
      <c r="AE15" s="13">
        <v>77.483879999999999</v>
      </c>
      <c r="AF15" s="13">
        <v>79.518047999999993</v>
      </c>
      <c r="AG15" s="13">
        <v>12.381072</v>
      </c>
      <c r="AH15" s="13">
        <v>1.7417760000000001E-2</v>
      </c>
      <c r="AI15" s="13">
        <v>3.8985600000000001E-3</v>
      </c>
      <c r="AJ15" s="13">
        <v>0.24862752000000002</v>
      </c>
      <c r="AK15" s="13">
        <v>0.92917776000000019</v>
      </c>
      <c r="AL15" s="13">
        <v>0.15430752</v>
      </c>
      <c r="AM15" s="13">
        <v>3.0182400000000002E-3</v>
      </c>
      <c r="AN15" s="13">
        <v>3.8231040000000001E-2</v>
      </c>
      <c r="AO15" s="13">
        <v>5.2253280000000006E-2</v>
      </c>
      <c r="AP15" s="13">
        <v>1.0626720000000001E-2</v>
      </c>
      <c r="AQ15" s="13">
        <v>2.0696952</v>
      </c>
      <c r="AR15" s="13">
        <v>1243.5714719999999</v>
      </c>
      <c r="AS15" s="13">
        <v>0.14263388333090909</v>
      </c>
      <c r="AT15" s="13">
        <v>7.6978746909090914E-2</v>
      </c>
      <c r="AU15" s="13">
        <v>0.43035854763636366</v>
      </c>
      <c r="AV15" s="13">
        <v>8.406577782996365</v>
      </c>
      <c r="AW15" s="13">
        <v>2.0175362112727275</v>
      </c>
      <c r="AX15" s="13">
        <v>5.0511633600000003E-3</v>
      </c>
      <c r="AY15" s="13">
        <v>0.36135365672727277</v>
      </c>
      <c r="AZ15" s="13">
        <v>0.7046588872727273</v>
      </c>
      <c r="BA15" s="13">
        <v>8.3317090065454555E-2</v>
      </c>
      <c r="BB15" s="13">
        <v>18.443771898094546</v>
      </c>
      <c r="BC15" s="10"/>
      <c r="BD15" s="31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32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</row>
    <row r="16" spans="1:220" s="8" customFormat="1" ht="13.8" thickBot="1">
      <c r="A16" s="12" t="s">
        <v>106</v>
      </c>
      <c r="B16" s="39" t="s">
        <v>213</v>
      </c>
      <c r="C16" s="12" t="s">
        <v>323</v>
      </c>
      <c r="D16" s="41">
        <v>36.369999999999997</v>
      </c>
      <c r="E16" s="41">
        <v>77.52</v>
      </c>
      <c r="F16" s="42">
        <v>12.2</v>
      </c>
      <c r="G16" s="12" t="s">
        <v>319</v>
      </c>
      <c r="H16" s="9" t="s">
        <v>79</v>
      </c>
      <c r="I16" s="12" t="s">
        <v>80</v>
      </c>
      <c r="J16" s="45">
        <v>6.5</v>
      </c>
      <c r="K16" s="40">
        <v>40847</v>
      </c>
      <c r="L16" s="13">
        <v>161</v>
      </c>
      <c r="M16" s="13">
        <v>161</v>
      </c>
      <c r="N16" s="13">
        <v>4.3219262295081968</v>
      </c>
      <c r="O16" s="28">
        <v>4.32</v>
      </c>
      <c r="P16" s="13">
        <v>4.32</v>
      </c>
      <c r="Q16" s="13">
        <v>106.51387192622951</v>
      </c>
      <c r="R16" s="13">
        <v>109.3101581967213</v>
      </c>
      <c r="S16" s="13">
        <v>17.019745491803278</v>
      </c>
      <c r="T16" s="13">
        <v>2.3943471311475409E-2</v>
      </c>
      <c r="U16" s="13">
        <v>5.3591885245901638E-3</v>
      </c>
      <c r="V16" s="13">
        <v>0.3417779262295082</v>
      </c>
      <c r="W16" s="13">
        <v>1.2773020778688526</v>
      </c>
      <c r="X16" s="13">
        <v>0.2121201393442623</v>
      </c>
      <c r="Y16" s="13">
        <v>4.1490491803278691E-3</v>
      </c>
      <c r="Z16" s="13">
        <v>5.2554622950819675E-2</v>
      </c>
      <c r="AA16" s="13">
        <v>7.183041393442624E-2</v>
      </c>
      <c r="AB16" s="13">
        <v>1.4608110655737704E-2</v>
      </c>
      <c r="AC16" s="13">
        <v>2.8451240368852462</v>
      </c>
      <c r="AD16" s="13">
        <v>1709.4860569672132</v>
      </c>
      <c r="AE16" s="13">
        <v>106.51387192622951</v>
      </c>
      <c r="AF16" s="13">
        <v>109.3101581967213</v>
      </c>
      <c r="AG16" s="13">
        <v>17.019745491803278</v>
      </c>
      <c r="AH16" s="13">
        <v>2.3943471311475409E-2</v>
      </c>
      <c r="AI16" s="13">
        <v>5.3591885245901638E-3</v>
      </c>
      <c r="AJ16" s="13">
        <v>0.3417779262295082</v>
      </c>
      <c r="AK16" s="13">
        <v>1.2773020778688526</v>
      </c>
      <c r="AL16" s="13">
        <v>0.2121201393442623</v>
      </c>
      <c r="AM16" s="13">
        <v>4.1490491803278691E-3</v>
      </c>
      <c r="AN16" s="13">
        <v>5.2554622950819675E-2</v>
      </c>
      <c r="AO16" s="13">
        <v>7.183041393442624E-2</v>
      </c>
      <c r="AP16" s="13">
        <v>1.4608110655737704E-2</v>
      </c>
      <c r="AQ16" s="13">
        <v>2.8451240368852462</v>
      </c>
      <c r="AR16" s="13">
        <v>1709.4860569672132</v>
      </c>
      <c r="AS16" s="13">
        <v>2.3943471311475409E-2</v>
      </c>
      <c r="AT16" s="13">
        <v>5.3591885245901638E-3</v>
      </c>
      <c r="AU16" s="13">
        <v>0.3417779262295082</v>
      </c>
      <c r="AV16" s="13">
        <v>1.2773020778688526</v>
      </c>
      <c r="AW16" s="13">
        <v>0.2121201393442623</v>
      </c>
      <c r="AX16" s="13">
        <v>4.1490491803278691E-3</v>
      </c>
      <c r="AY16" s="13">
        <v>5.2554622950819675E-2</v>
      </c>
      <c r="AZ16" s="13">
        <v>7.183041393442624E-2</v>
      </c>
      <c r="BA16" s="13">
        <v>1.4608110655737704E-2</v>
      </c>
      <c r="BB16" s="13">
        <v>2.8451240368852462</v>
      </c>
      <c r="BC16" s="10"/>
      <c r="BD16" s="31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32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</row>
    <row r="17" spans="1:220" s="8" customFormat="1" ht="13.8" thickBot="1">
      <c r="A17" s="12" t="s">
        <v>106</v>
      </c>
      <c r="B17" s="39" t="s">
        <v>214</v>
      </c>
      <c r="C17" s="12" t="s">
        <v>323</v>
      </c>
      <c r="D17" s="41">
        <v>36.369999999999997</v>
      </c>
      <c r="E17" s="41">
        <v>77.52</v>
      </c>
      <c r="F17" s="42">
        <v>4</v>
      </c>
      <c r="G17" s="12" t="s">
        <v>319</v>
      </c>
      <c r="H17" s="9" t="s">
        <v>79</v>
      </c>
      <c r="I17" s="12" t="s">
        <v>80</v>
      </c>
      <c r="J17" s="45">
        <v>6.7</v>
      </c>
      <c r="K17" s="40">
        <v>40847</v>
      </c>
      <c r="L17" s="13">
        <v>23</v>
      </c>
      <c r="M17" s="13">
        <v>23</v>
      </c>
      <c r="N17" s="13">
        <v>1.8831250000000002</v>
      </c>
      <c r="O17" s="28">
        <v>1.88</v>
      </c>
      <c r="P17" s="13">
        <v>6.9399999999999995</v>
      </c>
      <c r="Q17" s="13">
        <v>46.409615625000001</v>
      </c>
      <c r="R17" s="13">
        <v>47.627997499999999</v>
      </c>
      <c r="S17" s="13">
        <v>7.4157462499999998</v>
      </c>
      <c r="T17" s="13">
        <v>1.0432512500000001E-2</v>
      </c>
      <c r="U17" s="13">
        <v>2.3350750000000003E-3</v>
      </c>
      <c r="V17" s="13">
        <v>0.14891752500000002</v>
      </c>
      <c r="W17" s="13">
        <v>0.55653876250000012</v>
      </c>
      <c r="X17" s="13">
        <v>9.2423775000000014E-2</v>
      </c>
      <c r="Y17" s="13">
        <v>1.8078E-3</v>
      </c>
      <c r="Z17" s="13">
        <v>2.28988E-2</v>
      </c>
      <c r="AA17" s="13">
        <v>3.1297537500000007E-2</v>
      </c>
      <c r="AB17" s="13">
        <v>6.3649625000000007E-3</v>
      </c>
      <c r="AC17" s="13">
        <v>1.2396611875000001</v>
      </c>
      <c r="AD17" s="13">
        <v>744.84749625000006</v>
      </c>
      <c r="AE17" s="13">
        <v>46.409615625000001</v>
      </c>
      <c r="AF17" s="13">
        <v>47.627997499999999</v>
      </c>
      <c r="AG17" s="13">
        <v>7.4157462499999998</v>
      </c>
      <c r="AH17" s="13">
        <v>1.0432512500000001E-2</v>
      </c>
      <c r="AI17" s="13">
        <v>2.3350750000000003E-3</v>
      </c>
      <c r="AJ17" s="13">
        <v>0.14891752500000002</v>
      </c>
      <c r="AK17" s="13">
        <v>0.55653876250000012</v>
      </c>
      <c r="AL17" s="13">
        <v>9.2423775000000014E-2</v>
      </c>
      <c r="AM17" s="13">
        <v>1.8078E-3</v>
      </c>
      <c r="AN17" s="13">
        <v>2.28988E-2</v>
      </c>
      <c r="AO17" s="13">
        <v>3.1297537500000007E-2</v>
      </c>
      <c r="AP17" s="13">
        <v>6.3649625000000007E-3</v>
      </c>
      <c r="AQ17" s="13">
        <v>1.2396611875000001</v>
      </c>
      <c r="AR17" s="13">
        <v>744.84749625000006</v>
      </c>
      <c r="AS17" s="13">
        <v>3.5012607260000009E-2</v>
      </c>
      <c r="AT17" s="13">
        <v>9.5169133866666675E-3</v>
      </c>
      <c r="AU17" s="13">
        <v>0.43973140333333338</v>
      </c>
      <c r="AV17" s="13">
        <v>2.2121042396066666</v>
      </c>
      <c r="AW17" s="13">
        <v>0.32335528256000001</v>
      </c>
      <c r="AX17" s="13">
        <v>3.7297004133333336E-3</v>
      </c>
      <c r="AY17" s="13">
        <v>9.1986062226666665E-2</v>
      </c>
      <c r="AZ17" s="13">
        <v>0.15268072150000001</v>
      </c>
      <c r="BA17" s="13">
        <v>2.5381661326666669E-2</v>
      </c>
      <c r="BB17" s="13">
        <v>4.912311724726667</v>
      </c>
      <c r="BC17" s="10"/>
      <c r="BD17" s="31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32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</row>
    <row r="18" spans="1:220" s="8" customFormat="1" ht="13.8" thickBot="1">
      <c r="A18" s="12" t="s">
        <v>106</v>
      </c>
      <c r="B18" s="39" t="s">
        <v>215</v>
      </c>
      <c r="C18" s="12" t="s">
        <v>323</v>
      </c>
      <c r="D18" s="41">
        <v>36.369999999999997</v>
      </c>
      <c r="E18" s="41">
        <v>77.52</v>
      </c>
      <c r="F18" s="42">
        <v>5.3</v>
      </c>
      <c r="G18" s="12" t="s">
        <v>319</v>
      </c>
      <c r="H18" s="9" t="s">
        <v>79</v>
      </c>
      <c r="I18" s="12" t="s">
        <v>80</v>
      </c>
      <c r="J18" s="45">
        <v>6.5</v>
      </c>
      <c r="K18" s="40">
        <v>40847</v>
      </c>
      <c r="L18" s="13">
        <v>46</v>
      </c>
      <c r="M18" s="13">
        <v>46</v>
      </c>
      <c r="N18" s="13">
        <v>2.8424528301886798</v>
      </c>
      <c r="O18" s="28">
        <v>2.84</v>
      </c>
      <c r="P18" s="13">
        <v>8.1999999999999993</v>
      </c>
      <c r="Q18" s="13">
        <v>70.052250000000015</v>
      </c>
      <c r="R18" s="13">
        <v>71.891316981132093</v>
      </c>
      <c r="S18" s="13">
        <v>11.19357924528302</v>
      </c>
      <c r="T18" s="13">
        <v>1.5747188679245287E-2</v>
      </c>
      <c r="U18" s="13">
        <v>3.5246415094339631E-3</v>
      </c>
      <c r="V18" s="13">
        <v>0.22478116981132079</v>
      </c>
      <c r="W18" s="13">
        <v>0.84005850943396254</v>
      </c>
      <c r="X18" s="13">
        <v>0.1395075849056604</v>
      </c>
      <c r="Y18" s="13">
        <v>2.7287547169811328E-3</v>
      </c>
      <c r="Z18" s="13">
        <v>3.4564226415094344E-2</v>
      </c>
      <c r="AA18" s="13">
        <v>4.7241566037735862E-2</v>
      </c>
      <c r="AB18" s="13">
        <v>9.6074905660377373E-3</v>
      </c>
      <c r="AC18" s="13">
        <v>1.8711866981132077</v>
      </c>
      <c r="AD18" s="13">
        <v>1124.29810754717</v>
      </c>
      <c r="AE18" s="13">
        <v>70.052250000000015</v>
      </c>
      <c r="AF18" s="13">
        <v>71.891316981132093</v>
      </c>
      <c r="AG18" s="13">
        <v>11.19357924528302</v>
      </c>
      <c r="AH18" s="13">
        <v>1.5747188679245287E-2</v>
      </c>
      <c r="AI18" s="13">
        <v>3.5246415094339631E-3</v>
      </c>
      <c r="AJ18" s="13">
        <v>0.22478116981132079</v>
      </c>
      <c r="AK18" s="13">
        <v>0.84005850943396254</v>
      </c>
      <c r="AL18" s="13">
        <v>0.1395075849056604</v>
      </c>
      <c r="AM18" s="13">
        <v>2.7287547169811328E-3</v>
      </c>
      <c r="AN18" s="13">
        <v>3.4564226415094344E-2</v>
      </c>
      <c r="AO18" s="13">
        <v>4.7241566037735862E-2</v>
      </c>
      <c r="AP18" s="13">
        <v>9.6074905660377373E-3</v>
      </c>
      <c r="AQ18" s="13">
        <v>1.8711866981132077</v>
      </c>
      <c r="AR18" s="13">
        <v>1124.29810754717</v>
      </c>
      <c r="AS18" s="13">
        <v>4.1799625075797021E-2</v>
      </c>
      <c r="AT18" s="13">
        <v>1.1136670250813274E-2</v>
      </c>
      <c r="AU18" s="13">
        <v>0.53301472800097605</v>
      </c>
      <c r="AV18" s="13">
        <v>2.5947919518305147</v>
      </c>
      <c r="AW18" s="13">
        <v>0.3842718330263501</v>
      </c>
      <c r="AX18" s="13">
        <v>4.7657764928432022E-3</v>
      </c>
      <c r="AY18" s="13">
        <v>0.10778979867371505</v>
      </c>
      <c r="AZ18" s="13">
        <v>0.17589557293428762</v>
      </c>
      <c r="BA18" s="13">
        <v>2.9763284979830842E-2</v>
      </c>
      <c r="BB18" s="13">
        <v>5.7638281001132086</v>
      </c>
      <c r="BC18" s="10"/>
      <c r="BD18" s="31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32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</row>
    <row r="19" spans="1:220" s="8" customFormat="1" ht="13.8" thickBot="1">
      <c r="A19" s="12" t="s">
        <v>106</v>
      </c>
      <c r="B19" s="39" t="s">
        <v>216</v>
      </c>
      <c r="C19" s="12" t="s">
        <v>323</v>
      </c>
      <c r="D19" s="41">
        <v>36.369999999999997</v>
      </c>
      <c r="E19" s="41">
        <v>77.52</v>
      </c>
      <c r="F19" s="42">
        <v>23</v>
      </c>
      <c r="G19" s="9" t="s">
        <v>192</v>
      </c>
      <c r="H19" s="9" t="s">
        <v>79</v>
      </c>
      <c r="I19" s="57" t="s">
        <v>80</v>
      </c>
      <c r="J19" s="45">
        <v>6.1</v>
      </c>
      <c r="K19" s="44">
        <v>40847</v>
      </c>
      <c r="L19" s="13">
        <v>275.24</v>
      </c>
      <c r="M19" s="13">
        <v>275.24</v>
      </c>
      <c r="N19" s="13">
        <v>3.8743772173913045</v>
      </c>
      <c r="O19" s="28">
        <v>3.87</v>
      </c>
      <c r="P19" s="13">
        <v>8.25</v>
      </c>
      <c r="Q19" s="13">
        <v>93.066730739652172</v>
      </c>
      <c r="R19" s="13">
        <v>101.27374768626086</v>
      </c>
      <c r="S19" s="13">
        <v>15.468625487652174</v>
      </c>
      <c r="T19" s="13">
        <v>2.2205551558260872E-2</v>
      </c>
      <c r="U19" s="13">
        <v>5.1935161808695654E-3</v>
      </c>
      <c r="V19" s="13">
        <v>0.27140540416695652</v>
      </c>
      <c r="W19" s="13">
        <v>1.2183679682678263</v>
      </c>
      <c r="X19" s="13">
        <v>0.18761479025391303</v>
      </c>
      <c r="Y19" s="13">
        <v>3.5803705460869567E-3</v>
      </c>
      <c r="Z19" s="13">
        <v>4.6037249391304352E-2</v>
      </c>
      <c r="AA19" s="13">
        <v>6.5356101659130444E-2</v>
      </c>
      <c r="AB19" s="13">
        <v>1.4912074340869566E-2</v>
      </c>
      <c r="AC19" s="13">
        <v>2.5514664745147826</v>
      </c>
      <c r="AD19" s="13">
        <v>1602.0366735043478</v>
      </c>
      <c r="AE19" s="13">
        <v>93.066730739652172</v>
      </c>
      <c r="AF19" s="13">
        <v>101.27374768626086</v>
      </c>
      <c r="AG19" s="13">
        <v>15.468625487652174</v>
      </c>
      <c r="AH19" s="13">
        <v>2.2205551558260872E-2</v>
      </c>
      <c r="AI19" s="13">
        <v>5.1935161808695654E-3</v>
      </c>
      <c r="AJ19" s="13">
        <v>0.27140540416695652</v>
      </c>
      <c r="AK19" s="13">
        <v>1.2183679682678263</v>
      </c>
      <c r="AL19" s="13">
        <v>0.18761479025391303</v>
      </c>
      <c r="AM19" s="13">
        <v>3.5803705460869567E-3</v>
      </c>
      <c r="AN19" s="13">
        <v>4.6037249391304352E-2</v>
      </c>
      <c r="AO19" s="13">
        <v>6.5356101659130444E-2</v>
      </c>
      <c r="AP19" s="13">
        <v>1.4912074340869566E-2</v>
      </c>
      <c r="AQ19" s="13">
        <v>2.5514664745147826</v>
      </c>
      <c r="AR19" s="13">
        <v>1602.0366735043478</v>
      </c>
      <c r="AS19" s="13">
        <v>2.2421908072434785E-2</v>
      </c>
      <c r="AT19" s="13">
        <v>5.6314848330434788E-3</v>
      </c>
      <c r="AU19" s="13">
        <v>0.52980690894956517</v>
      </c>
      <c r="AV19" s="13">
        <v>3.262192480502609</v>
      </c>
      <c r="AW19" s="13">
        <v>0.39127021351478264</v>
      </c>
      <c r="AX19" s="13">
        <v>6.470963650434783E-3</v>
      </c>
      <c r="AY19" s="13">
        <v>0.10735286069565218</v>
      </c>
      <c r="AZ19" s="13">
        <v>0.19674669731130437</v>
      </c>
      <c r="BA19" s="13">
        <v>3.2956382810434781E-2</v>
      </c>
      <c r="BB19" s="13">
        <v>5.5858884842365217</v>
      </c>
      <c r="BC19" s="10"/>
      <c r="BD19" s="31"/>
      <c r="BJ19" s="68"/>
      <c r="BM19" s="72"/>
      <c r="BN19" s="72"/>
      <c r="BO19" s="32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</row>
    <row r="20" spans="1:220" s="8" customFormat="1" ht="13.8" thickBot="1">
      <c r="A20" s="12" t="s">
        <v>106</v>
      </c>
      <c r="B20" s="39" t="s">
        <v>217</v>
      </c>
      <c r="C20" s="12" t="s">
        <v>323</v>
      </c>
      <c r="D20" s="41">
        <v>36.369999999999997</v>
      </c>
      <c r="E20" s="41">
        <v>77.52</v>
      </c>
      <c r="F20" s="42">
        <v>7.5</v>
      </c>
      <c r="G20" s="12" t="s">
        <v>192</v>
      </c>
      <c r="H20" s="9" t="s">
        <v>79</v>
      </c>
      <c r="I20" s="12" t="s">
        <v>80</v>
      </c>
      <c r="J20" s="45">
        <v>5.6</v>
      </c>
      <c r="K20" s="40">
        <v>40847</v>
      </c>
      <c r="L20" s="13">
        <v>69.89</v>
      </c>
      <c r="M20" s="13">
        <v>69.89</v>
      </c>
      <c r="N20" s="13">
        <v>3.0518633333333338</v>
      </c>
      <c r="O20" s="28">
        <v>3.05</v>
      </c>
      <c r="P20" s="13">
        <v>8.08</v>
      </c>
      <c r="Q20" s="13">
        <v>75.213171850000009</v>
      </c>
      <c r="R20" s="13">
        <v>77.187727426666669</v>
      </c>
      <c r="S20" s="13">
        <v>12.018237806666667</v>
      </c>
      <c r="T20" s="13">
        <v>1.6907322866666668E-2</v>
      </c>
      <c r="U20" s="13">
        <v>3.784310533333334E-3</v>
      </c>
      <c r="V20" s="13">
        <v>0.24134135240000004</v>
      </c>
      <c r="W20" s="13">
        <v>0.9019476895333336</v>
      </c>
      <c r="X20" s="13">
        <v>0.14978545240000002</v>
      </c>
      <c r="Y20" s="13">
        <v>2.9297888000000007E-3</v>
      </c>
      <c r="Z20" s="13">
        <v>3.7110658133333342E-2</v>
      </c>
      <c r="AA20" s="13">
        <v>5.0721968600000014E-2</v>
      </c>
      <c r="AB20" s="13">
        <v>1.0315298066666668E-2</v>
      </c>
      <c r="AC20" s="13">
        <v>2.0090416323333335</v>
      </c>
      <c r="AD20" s="13">
        <v>1207.1279191400001</v>
      </c>
      <c r="AE20" s="13">
        <v>75.213171850000009</v>
      </c>
      <c r="AF20" s="13">
        <v>77.187727426666669</v>
      </c>
      <c r="AG20" s="13">
        <v>12.018237806666667</v>
      </c>
      <c r="AH20" s="13">
        <v>1.6907322866666668E-2</v>
      </c>
      <c r="AI20" s="13">
        <v>3.784310533333334E-3</v>
      </c>
      <c r="AJ20" s="13">
        <v>0.24134135240000004</v>
      </c>
      <c r="AK20" s="13">
        <v>0.9019476895333336</v>
      </c>
      <c r="AL20" s="13">
        <v>0.14978545240000002</v>
      </c>
      <c r="AM20" s="13">
        <v>2.9297888000000007E-3</v>
      </c>
      <c r="AN20" s="13">
        <v>3.7110658133333342E-2</v>
      </c>
      <c r="AO20" s="13">
        <v>5.0721968600000014E-2</v>
      </c>
      <c r="AP20" s="13">
        <v>1.0315298066666668E-2</v>
      </c>
      <c r="AQ20" s="13">
        <v>2.0090416323333335</v>
      </c>
      <c r="AR20" s="13">
        <v>1207.1279191400001</v>
      </c>
      <c r="AS20" s="13">
        <v>1.7169231918400002E-2</v>
      </c>
      <c r="AT20" s="13">
        <v>4.314490800000001E-3</v>
      </c>
      <c r="AU20" s="13">
        <v>0.55414770973333338</v>
      </c>
      <c r="AV20" s="13">
        <v>3.3760869219599998</v>
      </c>
      <c r="AW20" s="13">
        <v>0.39631927639999998</v>
      </c>
      <c r="AX20" s="13">
        <v>6.4289785600000005E-3</v>
      </c>
      <c r="AY20" s="13">
        <v>0.11133589546666667</v>
      </c>
      <c r="AZ20" s="13">
        <v>0.20977604859999999</v>
      </c>
      <c r="BA20" s="13">
        <v>3.2158725053333337E-2</v>
      </c>
      <c r="BB20" s="13">
        <v>5.6823425919066661</v>
      </c>
      <c r="BC20" s="10"/>
      <c r="BD20" s="31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32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</row>
    <row r="21" spans="1:220" s="8" customFormat="1" ht="13.8" thickBot="1">
      <c r="A21" s="12" t="s">
        <v>106</v>
      </c>
      <c r="B21" s="39" t="s">
        <v>218</v>
      </c>
      <c r="C21" s="12" t="s">
        <v>323</v>
      </c>
      <c r="D21" s="41">
        <v>36.369999999999997</v>
      </c>
      <c r="E21" s="41">
        <v>77.52</v>
      </c>
      <c r="F21" s="42">
        <v>25</v>
      </c>
      <c r="G21" s="12" t="s">
        <v>192</v>
      </c>
      <c r="H21" s="9" t="s">
        <v>79</v>
      </c>
      <c r="I21" s="12" t="s">
        <v>80</v>
      </c>
      <c r="J21" s="45">
        <v>6.3</v>
      </c>
      <c r="K21" s="40">
        <v>40847</v>
      </c>
      <c r="L21" s="13">
        <v>299</v>
      </c>
      <c r="M21" s="13">
        <v>299</v>
      </c>
      <c r="N21" s="13">
        <v>3.9169</v>
      </c>
      <c r="O21" s="28">
        <v>3.92</v>
      </c>
      <c r="P21" s="13">
        <v>7.63</v>
      </c>
      <c r="Q21" s="13">
        <v>96.532000499999995</v>
      </c>
      <c r="R21" s="13">
        <v>99.066234800000004</v>
      </c>
      <c r="S21" s="13">
        <v>15.424752199999999</v>
      </c>
      <c r="T21" s="13">
        <v>2.1699626000000003E-2</v>
      </c>
      <c r="U21" s="13">
        <v>4.8569559999999999E-3</v>
      </c>
      <c r="V21" s="13">
        <v>0.30974845200000001</v>
      </c>
      <c r="W21" s="13">
        <v>1.1576006260000002</v>
      </c>
      <c r="X21" s="13">
        <v>0.19224145200000001</v>
      </c>
      <c r="Y21" s="13">
        <v>3.7602240000000004E-3</v>
      </c>
      <c r="Z21" s="13">
        <v>4.7629504000000003E-2</v>
      </c>
      <c r="AA21" s="13">
        <v>6.5098877999999999E-2</v>
      </c>
      <c r="AB21" s="13">
        <v>1.3239122000000001E-2</v>
      </c>
      <c r="AC21" s="13">
        <v>2.5784952699999999</v>
      </c>
      <c r="AD21" s="13">
        <v>1549.2827922000001</v>
      </c>
      <c r="AE21" s="13">
        <v>96.532000499999995</v>
      </c>
      <c r="AF21" s="13">
        <v>99.066234800000004</v>
      </c>
      <c r="AG21" s="13">
        <v>15.424752199999999</v>
      </c>
      <c r="AH21" s="13">
        <v>2.1699626000000003E-2</v>
      </c>
      <c r="AI21" s="13">
        <v>4.8569559999999999E-3</v>
      </c>
      <c r="AJ21" s="13">
        <v>0.30974845200000001</v>
      </c>
      <c r="AK21" s="13">
        <v>1.1576006260000002</v>
      </c>
      <c r="AL21" s="13">
        <v>0.19224145200000001</v>
      </c>
      <c r="AM21" s="13">
        <v>3.7602240000000004E-3</v>
      </c>
      <c r="AN21" s="13">
        <v>4.7629504000000003E-2</v>
      </c>
      <c r="AO21" s="13">
        <v>6.5098877999999999E-2</v>
      </c>
      <c r="AP21" s="13">
        <v>1.3239122000000001E-2</v>
      </c>
      <c r="AQ21" s="13">
        <v>2.5784952699999999</v>
      </c>
      <c r="AR21" s="13">
        <v>1549.2827922000001</v>
      </c>
      <c r="AS21" s="13">
        <v>3.8354130861280006E-2</v>
      </c>
      <c r="AT21" s="13">
        <v>9.7473624704000009E-3</v>
      </c>
      <c r="AU21" s="13">
        <v>0.52336516519999998</v>
      </c>
      <c r="AV21" s="13">
        <v>2.4107956130527999</v>
      </c>
      <c r="AW21" s="13">
        <v>0.36177208081919998</v>
      </c>
      <c r="AX21" s="13">
        <v>5.2485763776000003E-3</v>
      </c>
      <c r="AY21" s="13">
        <v>9.8372766979199999E-2</v>
      </c>
      <c r="AZ21" s="13">
        <v>0.15578523288000001</v>
      </c>
      <c r="BA21" s="13">
        <v>2.7282103075200001E-2</v>
      </c>
      <c r="BB21" s="13">
        <v>5.2614056112672003</v>
      </c>
      <c r="BC21" s="10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2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</row>
    <row r="22" spans="1:220" s="8" customFormat="1" ht="13.8" thickBot="1">
      <c r="A22" s="12" t="s">
        <v>106</v>
      </c>
      <c r="B22" s="39" t="s">
        <v>219</v>
      </c>
      <c r="C22" s="12" t="s">
        <v>323</v>
      </c>
      <c r="D22" s="41">
        <v>36.369999999999997</v>
      </c>
      <c r="E22" s="41">
        <v>77.52</v>
      </c>
      <c r="F22" s="42">
        <v>20.5</v>
      </c>
      <c r="G22" s="12" t="s">
        <v>192</v>
      </c>
      <c r="H22" s="9" t="s">
        <v>79</v>
      </c>
      <c r="I22" s="12" t="s">
        <v>80</v>
      </c>
      <c r="J22" s="45">
        <v>6.1</v>
      </c>
      <c r="K22" s="40">
        <v>40847</v>
      </c>
      <c r="L22" s="13">
        <v>232.31</v>
      </c>
      <c r="M22" s="13">
        <v>232.31</v>
      </c>
      <c r="N22" s="13">
        <v>3.7112939024390244</v>
      </c>
      <c r="O22" s="28">
        <v>3.71</v>
      </c>
      <c r="P22" s="13">
        <v>10.02</v>
      </c>
      <c r="Q22" s="13">
        <v>91.464838225609753</v>
      </c>
      <c r="R22" s="13">
        <v>93.866045380487805</v>
      </c>
      <c r="S22" s="13">
        <v>14.615075387804877</v>
      </c>
      <c r="T22" s="13">
        <v>2.0560568219512194E-2</v>
      </c>
      <c r="U22" s="13">
        <v>4.6020044390243904E-3</v>
      </c>
      <c r="V22" s="13">
        <v>0.29348912180487807</v>
      </c>
      <c r="W22" s="13">
        <v>1.0968357999268294</v>
      </c>
      <c r="X22" s="13">
        <v>0.18215030473170732</v>
      </c>
      <c r="Y22" s="13">
        <v>3.5628421463414633E-3</v>
      </c>
      <c r="Z22" s="13">
        <v>4.512933385365854E-2</v>
      </c>
      <c r="AA22" s="13">
        <v>6.168170465853659E-2</v>
      </c>
      <c r="AB22" s="13">
        <v>1.2544173390243902E-2</v>
      </c>
      <c r="AC22" s="13">
        <v>2.4431447759756098</v>
      </c>
      <c r="AD22" s="13">
        <v>1467.9577675829266</v>
      </c>
      <c r="AE22" s="13">
        <v>91.464838225609753</v>
      </c>
      <c r="AF22" s="13">
        <v>93.866045380487805</v>
      </c>
      <c r="AG22" s="13">
        <v>14.615075387804877</v>
      </c>
      <c r="AH22" s="13">
        <v>2.0560568219512194E-2</v>
      </c>
      <c r="AI22" s="13">
        <v>4.6020044390243904E-3</v>
      </c>
      <c r="AJ22" s="13">
        <v>0.29348912180487807</v>
      </c>
      <c r="AK22" s="13">
        <v>1.0968357999268294</v>
      </c>
      <c r="AL22" s="13">
        <v>0.18215030473170732</v>
      </c>
      <c r="AM22" s="13">
        <v>3.5628421463414633E-3</v>
      </c>
      <c r="AN22" s="13">
        <v>4.512933385365854E-2</v>
      </c>
      <c r="AO22" s="13">
        <v>6.168170465853659E-2</v>
      </c>
      <c r="AP22" s="13">
        <v>1.2544173390243902E-2</v>
      </c>
      <c r="AQ22" s="13">
        <v>2.4431447759756098</v>
      </c>
      <c r="AR22" s="13">
        <v>1467.9577675829266</v>
      </c>
      <c r="AS22" s="13">
        <v>4.3098362762057654E-2</v>
      </c>
      <c r="AT22" s="13">
        <v>1.1331721099933483E-2</v>
      </c>
      <c r="AU22" s="13">
        <v>0.65885729850942354</v>
      </c>
      <c r="AV22" s="13">
        <v>3.3978374919259204</v>
      </c>
      <c r="AW22" s="13">
        <v>0.47169102743261648</v>
      </c>
      <c r="AX22" s="13">
        <v>6.4338733490687363E-3</v>
      </c>
      <c r="AY22" s="13">
        <v>0.13190047773638583</v>
      </c>
      <c r="AZ22" s="13">
        <v>0.22326466320399116</v>
      </c>
      <c r="BA22" s="13">
        <v>3.6878685932062089E-2</v>
      </c>
      <c r="BB22" s="13">
        <v>6.9690112571356106</v>
      </c>
      <c r="BC22" s="10"/>
      <c r="BD22" s="31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32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</row>
    <row r="23" spans="1:220" s="8" customFormat="1" ht="13.8" thickBot="1">
      <c r="A23" s="12" t="s">
        <v>106</v>
      </c>
      <c r="B23" s="39" t="s">
        <v>220</v>
      </c>
      <c r="C23" s="12" t="s">
        <v>323</v>
      </c>
      <c r="D23" s="41">
        <v>36.369999999999997</v>
      </c>
      <c r="E23" s="41">
        <v>77.52</v>
      </c>
      <c r="F23" s="42">
        <v>27</v>
      </c>
      <c r="G23" s="12" t="s">
        <v>192</v>
      </c>
      <c r="H23" s="9" t="s">
        <v>79</v>
      </c>
      <c r="I23" s="12" t="s">
        <v>80</v>
      </c>
      <c r="J23" s="45">
        <v>6.1</v>
      </c>
      <c r="K23" s="40">
        <v>40847</v>
      </c>
      <c r="L23" s="13">
        <v>281.00000000000006</v>
      </c>
      <c r="M23" s="13">
        <v>281</v>
      </c>
      <c r="N23" s="13">
        <v>3.4084259259259264</v>
      </c>
      <c r="O23" s="28">
        <v>3.41</v>
      </c>
      <c r="P23" s="13">
        <v>7.2</v>
      </c>
      <c r="Q23" s="13">
        <v>84.000656944444458</v>
      </c>
      <c r="R23" s="13">
        <v>86.205908518518527</v>
      </c>
      <c r="S23" s="13">
        <v>13.422381296296297</v>
      </c>
      <c r="T23" s="13">
        <v>1.8882679629629633E-2</v>
      </c>
      <c r="U23" s="13">
        <v>4.2264481481481481E-3</v>
      </c>
      <c r="V23" s="13">
        <v>0.26953832222222224</v>
      </c>
      <c r="W23" s="13">
        <v>1.0073261981481483</v>
      </c>
      <c r="X23" s="13">
        <v>0.16728554444444446</v>
      </c>
      <c r="Y23" s="13">
        <v>3.2720888888888894E-3</v>
      </c>
      <c r="Z23" s="13">
        <v>4.1446459259259265E-2</v>
      </c>
      <c r="AA23" s="13">
        <v>5.6648038888888898E-2</v>
      </c>
      <c r="AB23" s="13">
        <v>1.152047962962963E-2</v>
      </c>
      <c r="AC23" s="13">
        <v>2.2437667870370372</v>
      </c>
      <c r="AD23" s="13">
        <v>1348.161973888889</v>
      </c>
      <c r="AE23" s="13">
        <v>84.000656944444458</v>
      </c>
      <c r="AF23" s="13">
        <v>86.205908518518527</v>
      </c>
      <c r="AG23" s="13">
        <v>13.422381296296297</v>
      </c>
      <c r="AH23" s="13">
        <v>1.8882679629629633E-2</v>
      </c>
      <c r="AI23" s="13">
        <v>4.2264481481481481E-3</v>
      </c>
      <c r="AJ23" s="13">
        <v>0.26953832222222224</v>
      </c>
      <c r="AK23" s="13">
        <v>1.0073261981481483</v>
      </c>
      <c r="AL23" s="13">
        <v>0.16728554444444446</v>
      </c>
      <c r="AM23" s="13">
        <v>3.2720888888888894E-3</v>
      </c>
      <c r="AN23" s="13">
        <v>4.1446459259259265E-2</v>
      </c>
      <c r="AO23" s="13">
        <v>5.6648038888888898E-2</v>
      </c>
      <c r="AP23" s="13">
        <v>1.152047962962963E-2</v>
      </c>
      <c r="AQ23" s="13">
        <v>2.2437667870370372</v>
      </c>
      <c r="AR23" s="13">
        <v>1348.161973888889</v>
      </c>
      <c r="AS23" s="13">
        <v>3.5811235524962966E-2</v>
      </c>
      <c r="AT23" s="13">
        <v>9.1988090414814802E-3</v>
      </c>
      <c r="AU23" s="13">
        <v>0.48768216888888888</v>
      </c>
      <c r="AV23" s="13">
        <v>2.2891698864014813</v>
      </c>
      <c r="AW23" s="13">
        <v>0.34040338832444439</v>
      </c>
      <c r="AX23" s="13">
        <v>4.7962998622222228E-3</v>
      </c>
      <c r="AY23" s="13">
        <v>9.3264852139259252E-2</v>
      </c>
      <c r="AZ23" s="13">
        <v>0.14934217088888888</v>
      </c>
      <c r="BA23" s="13">
        <v>2.5865256242962958E-2</v>
      </c>
      <c r="BB23" s="13">
        <v>4.9827002551170372</v>
      </c>
      <c r="BC23" s="10"/>
      <c r="BD23" s="31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32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</row>
    <row r="24" spans="1:220" s="8" customFormat="1" ht="13.8" thickBot="1">
      <c r="A24" s="12" t="s">
        <v>106</v>
      </c>
      <c r="B24" s="39" t="s">
        <v>221</v>
      </c>
      <c r="C24" s="12" t="s">
        <v>323</v>
      </c>
      <c r="D24" s="41">
        <v>36.369999999999997</v>
      </c>
      <c r="E24" s="41">
        <v>77.52</v>
      </c>
      <c r="F24" s="42">
        <v>3.3</v>
      </c>
      <c r="G24" s="12" t="s">
        <v>319</v>
      </c>
      <c r="H24" s="9" t="s">
        <v>79</v>
      </c>
      <c r="I24" s="12" t="s">
        <v>80</v>
      </c>
      <c r="J24" s="45">
        <v>6.7</v>
      </c>
      <c r="K24" s="40">
        <v>40847</v>
      </c>
      <c r="L24" s="13">
        <v>23.13</v>
      </c>
      <c r="M24" s="13">
        <v>23.13</v>
      </c>
      <c r="N24" s="13">
        <v>2.2954772727272728</v>
      </c>
      <c r="O24" s="28">
        <v>2.2999999999999998</v>
      </c>
      <c r="P24" s="13">
        <v>7.17</v>
      </c>
      <c r="Q24" s="13">
        <v>56.572037386363633</v>
      </c>
      <c r="R24" s="13">
        <v>58.057211181818175</v>
      </c>
      <c r="S24" s="13">
        <v>9.0395894999999982</v>
      </c>
      <c r="T24" s="13">
        <v>1.2716944090909092E-2</v>
      </c>
      <c r="U24" s="13">
        <v>2.8463918181818185E-3</v>
      </c>
      <c r="V24" s="13">
        <v>0.18152634272727272</v>
      </c>
      <c r="W24" s="13">
        <v>0.67840535318181827</v>
      </c>
      <c r="X24" s="13">
        <v>0.11266202454545454</v>
      </c>
      <c r="Y24" s="13">
        <v>2.2036581818181819E-3</v>
      </c>
      <c r="Z24" s="13">
        <v>2.7913003636363638E-2</v>
      </c>
      <c r="AA24" s="13">
        <v>3.8150832272727281E-2</v>
      </c>
      <c r="AB24" s="13">
        <v>7.7587131818181825E-3</v>
      </c>
      <c r="AC24" s="13">
        <v>1.5111126886363637</v>
      </c>
      <c r="AD24" s="13">
        <v>907.94848950000005</v>
      </c>
      <c r="AE24" s="13">
        <v>56.572037386363633</v>
      </c>
      <c r="AF24" s="13">
        <v>58.057211181818175</v>
      </c>
      <c r="AG24" s="13">
        <v>9.0395894999999982</v>
      </c>
      <c r="AH24" s="13">
        <v>1.2716944090909092E-2</v>
      </c>
      <c r="AI24" s="13">
        <v>2.8463918181818185E-3</v>
      </c>
      <c r="AJ24" s="13">
        <v>0.18152634272727272</v>
      </c>
      <c r="AK24" s="13">
        <v>0.67840535318181827</v>
      </c>
      <c r="AL24" s="13">
        <v>0.11266202454545454</v>
      </c>
      <c r="AM24" s="13">
        <v>2.2036581818181819E-3</v>
      </c>
      <c r="AN24" s="13">
        <v>2.7913003636363638E-2</v>
      </c>
      <c r="AO24" s="13">
        <v>3.8150832272727281E-2</v>
      </c>
      <c r="AP24" s="13">
        <v>7.7587131818181825E-3</v>
      </c>
      <c r="AQ24" s="13">
        <v>1.5111126886363637</v>
      </c>
      <c r="AR24" s="13">
        <v>907.94848950000005</v>
      </c>
      <c r="AS24" s="13">
        <v>1.2957639004242426E-2</v>
      </c>
      <c r="AT24" s="13">
        <v>3.3336284848484851E-3</v>
      </c>
      <c r="AU24" s="13">
        <v>0.46899597606060606</v>
      </c>
      <c r="AV24" s="13">
        <v>2.9521439818484847</v>
      </c>
      <c r="AW24" s="13">
        <v>0.33922707454545453</v>
      </c>
      <c r="AX24" s="13">
        <v>5.4194201818181815E-3</v>
      </c>
      <c r="AY24" s="13">
        <v>9.6126136969696963E-2</v>
      </c>
      <c r="AZ24" s="13">
        <v>0.18432183227272728</v>
      </c>
      <c r="BA24" s="13">
        <v>2.7832863848484851E-2</v>
      </c>
      <c r="BB24" s="13">
        <v>4.8868832099696968</v>
      </c>
      <c r="BC24" s="10"/>
      <c r="BD24" s="31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32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</row>
    <row r="25" spans="1:220" s="8" customFormat="1" ht="13.8" thickBot="1">
      <c r="A25" s="12" t="s">
        <v>106</v>
      </c>
      <c r="B25" s="39" t="s">
        <v>222</v>
      </c>
      <c r="C25" s="12" t="s">
        <v>323</v>
      </c>
      <c r="D25" s="41">
        <v>36.369999999999997</v>
      </c>
      <c r="E25" s="41">
        <v>77.52</v>
      </c>
      <c r="F25" s="42">
        <v>22.5</v>
      </c>
      <c r="G25" s="12" t="s">
        <v>319</v>
      </c>
      <c r="H25" s="9" t="s">
        <v>79</v>
      </c>
      <c r="I25" s="12" t="s">
        <v>80</v>
      </c>
      <c r="J25" s="45">
        <v>6.3</v>
      </c>
      <c r="K25" s="40">
        <v>40847</v>
      </c>
      <c r="L25" s="13">
        <v>163.83000000000001</v>
      </c>
      <c r="M25" s="13">
        <v>163.83000000000001</v>
      </c>
      <c r="N25" s="13">
        <v>2.3846366666666672</v>
      </c>
      <c r="O25" s="28">
        <v>2.38</v>
      </c>
      <c r="P25" s="13">
        <v>8.43</v>
      </c>
      <c r="Q25" s="13">
        <v>58.769370650000013</v>
      </c>
      <c r="R25" s="13">
        <v>60.312230573333338</v>
      </c>
      <c r="S25" s="13">
        <v>9.3906991933333348</v>
      </c>
      <c r="T25" s="13">
        <v>1.3210887133333337E-2</v>
      </c>
      <c r="U25" s="13">
        <v>2.9569494666666675E-3</v>
      </c>
      <c r="V25" s="13">
        <v>0.18857706760000006</v>
      </c>
      <c r="W25" s="13">
        <v>0.7047555204666669</v>
      </c>
      <c r="X25" s="13">
        <v>0.11703796760000001</v>
      </c>
      <c r="Y25" s="13">
        <v>2.2892512000000009E-3</v>
      </c>
      <c r="Z25" s="13">
        <v>2.8997181866666673E-2</v>
      </c>
      <c r="AA25" s="13">
        <v>3.9632661400000012E-2</v>
      </c>
      <c r="AB25" s="13">
        <v>8.0600719333333345E-3</v>
      </c>
      <c r="AC25" s="13">
        <v>1.569806317666667</v>
      </c>
      <c r="AD25" s="13">
        <v>943.21441786000014</v>
      </c>
      <c r="AE25" s="13">
        <v>58.769370650000013</v>
      </c>
      <c r="AF25" s="13">
        <v>60.312230573333338</v>
      </c>
      <c r="AG25" s="13">
        <v>9.3906991933333348</v>
      </c>
      <c r="AH25" s="13">
        <v>1.3210887133333337E-2</v>
      </c>
      <c r="AI25" s="13">
        <v>2.9569494666666675E-3</v>
      </c>
      <c r="AJ25" s="13">
        <v>0.18857706760000006</v>
      </c>
      <c r="AK25" s="13">
        <v>0.7047555204666669</v>
      </c>
      <c r="AL25" s="13">
        <v>0.11703796760000001</v>
      </c>
      <c r="AM25" s="13">
        <v>2.2892512000000009E-3</v>
      </c>
      <c r="AN25" s="13">
        <v>2.8997181866666673E-2</v>
      </c>
      <c r="AO25" s="13">
        <v>3.9632661400000012E-2</v>
      </c>
      <c r="AP25" s="13">
        <v>8.0600719333333345E-3</v>
      </c>
      <c r="AQ25" s="13">
        <v>1.569806317666667</v>
      </c>
      <c r="AR25" s="13">
        <v>943.21441786000014</v>
      </c>
      <c r="AS25" s="13">
        <v>4.1391640653333339E-2</v>
      </c>
      <c r="AT25" s="13">
        <v>1.2390849786666668E-2</v>
      </c>
      <c r="AU25" s="13">
        <v>0.48708406760000011</v>
      </c>
      <c r="AV25" s="13">
        <v>2.7064356524666673</v>
      </c>
      <c r="AW25" s="13">
        <v>0.42339783312000001</v>
      </c>
      <c r="AX25" s="13">
        <v>5.3129372000000012E-3</v>
      </c>
      <c r="AY25" s="13">
        <v>0.11874018234666667</v>
      </c>
      <c r="AZ25" s="13">
        <v>0.18573716892000003</v>
      </c>
      <c r="BA25" s="13">
        <v>3.1161032973333336E-2</v>
      </c>
      <c r="BB25" s="13">
        <v>5.9864439841466668</v>
      </c>
      <c r="BC25" s="10"/>
      <c r="BD25" s="31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  <c r="BO25" s="32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</row>
    <row r="26" spans="1:220" s="8" customFormat="1" ht="13.8" thickBot="1">
      <c r="A26" s="12" t="s">
        <v>106</v>
      </c>
      <c r="B26" s="39" t="s">
        <v>223</v>
      </c>
      <c r="C26" s="12" t="s">
        <v>324</v>
      </c>
      <c r="D26" s="41">
        <v>36.369999999999997</v>
      </c>
      <c r="E26" s="41">
        <v>77.45</v>
      </c>
      <c r="F26" s="42">
        <v>26.9</v>
      </c>
      <c r="G26" s="12" t="s">
        <v>192</v>
      </c>
      <c r="H26" s="9" t="s">
        <v>79</v>
      </c>
      <c r="I26" s="12" t="s">
        <v>80</v>
      </c>
      <c r="J26" s="45">
        <v>5.9</v>
      </c>
      <c r="K26" s="40">
        <v>40847</v>
      </c>
      <c r="L26" s="13">
        <v>302.31</v>
      </c>
      <c r="M26" s="13">
        <v>302.31</v>
      </c>
      <c r="N26" s="13">
        <v>3.6805399628252795</v>
      </c>
      <c r="O26" s="28">
        <v>3.68</v>
      </c>
      <c r="P26" s="13">
        <v>6.85</v>
      </c>
      <c r="Q26" s="13">
        <v>90.706907383829005</v>
      </c>
      <c r="R26" s="13">
        <v>93.088216739776968</v>
      </c>
      <c r="S26" s="13">
        <v>14.493966373605948</v>
      </c>
      <c r="T26" s="13">
        <v>2.039019139405205E-2</v>
      </c>
      <c r="U26" s="13">
        <v>4.5638695539033467E-3</v>
      </c>
      <c r="V26" s="13">
        <v>0.29105710026022308</v>
      </c>
      <c r="W26" s="13">
        <v>1.0877467806133831</v>
      </c>
      <c r="X26" s="13">
        <v>0.18064090137546474</v>
      </c>
      <c r="Y26" s="13">
        <v>3.533318364312268E-3</v>
      </c>
      <c r="Z26" s="13">
        <v>4.47553659479554E-2</v>
      </c>
      <c r="AA26" s="13">
        <v>6.117057418215615E-2</v>
      </c>
      <c r="AB26" s="13">
        <v>1.2440225074349444E-2</v>
      </c>
      <c r="AC26" s="13">
        <v>2.4228994575278811</v>
      </c>
      <c r="AD26" s="13">
        <v>1455.7934158159853</v>
      </c>
      <c r="AE26" s="13">
        <v>90.706907383829005</v>
      </c>
      <c r="AF26" s="13">
        <v>93.088216739776968</v>
      </c>
      <c r="AG26" s="13">
        <v>14.493966373605948</v>
      </c>
      <c r="AH26" s="13">
        <v>2.039019139405205E-2</v>
      </c>
      <c r="AI26" s="13">
        <v>4.5638695539033467E-3</v>
      </c>
      <c r="AJ26" s="13">
        <v>0.29105710026022308</v>
      </c>
      <c r="AK26" s="13">
        <v>1.0877467806133831</v>
      </c>
      <c r="AL26" s="13">
        <v>0.18064090137546474</v>
      </c>
      <c r="AM26" s="13">
        <v>3.533318364312268E-3</v>
      </c>
      <c r="AN26" s="13">
        <v>4.47553659479554E-2</v>
      </c>
      <c r="AO26" s="13">
        <v>6.117057418215615E-2</v>
      </c>
      <c r="AP26" s="13">
        <v>1.2440225074349444E-2</v>
      </c>
      <c r="AQ26" s="13">
        <v>2.4228994575278811</v>
      </c>
      <c r="AR26" s="13">
        <v>1455.7934158159853</v>
      </c>
      <c r="AS26" s="13">
        <v>3.5150416158189979E-2</v>
      </c>
      <c r="AT26" s="13">
        <v>9.5050606766619687E-3</v>
      </c>
      <c r="AU26" s="13">
        <v>0.44746490026022312</v>
      </c>
      <c r="AV26" s="13">
        <v>2.1361661790961417</v>
      </c>
      <c r="AW26" s="13">
        <v>0.34110291565684403</v>
      </c>
      <c r="AX26" s="13">
        <v>5.1170334677605438E-3</v>
      </c>
      <c r="AY26" s="13">
        <v>9.1760030218300231E-2</v>
      </c>
      <c r="AZ26" s="13">
        <v>0.13769568798077683</v>
      </c>
      <c r="BA26" s="13">
        <v>2.4539808464694272E-2</v>
      </c>
      <c r="BB26" s="13">
        <v>4.7362004348327087</v>
      </c>
      <c r="BC26" s="10"/>
      <c r="BD26" s="31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32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</row>
    <row r="27" spans="1:220" s="8" customFormat="1" ht="13.8" thickBot="1">
      <c r="A27" s="12" t="s">
        <v>88</v>
      </c>
      <c r="B27" s="39" t="s">
        <v>224</v>
      </c>
      <c r="C27" s="12" t="s">
        <v>325</v>
      </c>
      <c r="D27" s="41" t="s">
        <v>326</v>
      </c>
      <c r="E27" s="41" t="s">
        <v>327</v>
      </c>
      <c r="F27" s="42">
        <v>57.8</v>
      </c>
      <c r="G27" s="12" t="s">
        <v>328</v>
      </c>
      <c r="H27" s="9" t="s">
        <v>79</v>
      </c>
      <c r="I27" s="12" t="s">
        <v>80</v>
      </c>
      <c r="J27" s="45">
        <v>6.6</v>
      </c>
      <c r="K27" s="40">
        <v>40847</v>
      </c>
      <c r="L27" s="13">
        <v>2100</v>
      </c>
      <c r="M27" s="13">
        <v>2100</v>
      </c>
      <c r="N27" s="13">
        <v>1.1262975778546713</v>
      </c>
      <c r="O27" s="28">
        <v>1.1299999999999999</v>
      </c>
      <c r="P27" s="13">
        <v>10.802900000000001</v>
      </c>
      <c r="Q27" s="13">
        <v>6.1507110726643601</v>
      </c>
      <c r="R27" s="13">
        <v>1.8020761245674743</v>
      </c>
      <c r="S27" s="13">
        <v>1.8020761245674743</v>
      </c>
      <c r="T27" s="13">
        <v>1.5768166089965396E-2</v>
      </c>
      <c r="U27" s="13">
        <v>1.1262975778546713E-3</v>
      </c>
      <c r="V27" s="13">
        <v>0.34239446366782011</v>
      </c>
      <c r="W27" s="13">
        <v>0.44601384083044987</v>
      </c>
      <c r="X27" s="13">
        <v>0</v>
      </c>
      <c r="Y27" s="13">
        <v>0</v>
      </c>
      <c r="Z27" s="13">
        <v>0</v>
      </c>
      <c r="AA27" s="13">
        <v>1.6894463667820069E-2</v>
      </c>
      <c r="AB27" s="13">
        <v>6.7577854671280278E-3</v>
      </c>
      <c r="AC27" s="13">
        <v>6.3072664359861585E-2</v>
      </c>
      <c r="AD27" s="13">
        <v>0</v>
      </c>
      <c r="AE27" s="13">
        <v>6.1507110726643601</v>
      </c>
      <c r="AF27" s="13">
        <v>1.8020761245674743</v>
      </c>
      <c r="AG27" s="13">
        <v>1.8020761245674743</v>
      </c>
      <c r="AH27" s="13">
        <v>1.5768166089965396E-2</v>
      </c>
      <c r="AI27" s="13">
        <v>1.1262975778546713E-3</v>
      </c>
      <c r="AJ27" s="13">
        <v>0.34239446366782011</v>
      </c>
      <c r="AK27" s="13">
        <v>0.44601384083044987</v>
      </c>
      <c r="AL27" s="13">
        <v>0</v>
      </c>
      <c r="AM27" s="13">
        <v>0</v>
      </c>
      <c r="AN27" s="13">
        <v>0</v>
      </c>
      <c r="AO27" s="13">
        <v>1.6894463667820069E-2</v>
      </c>
      <c r="AP27" s="13">
        <v>6.7577854671280278E-3</v>
      </c>
      <c r="AQ27" s="13">
        <v>6.3072664359861585E-2</v>
      </c>
      <c r="AR27" s="13">
        <v>0</v>
      </c>
      <c r="AS27" s="13">
        <v>4.5768166089965395E-2</v>
      </c>
      <c r="AT27" s="13">
        <v>3.1126297577854671E-2</v>
      </c>
      <c r="AU27" s="13">
        <v>0.34239446366782011</v>
      </c>
      <c r="AV27" s="13">
        <v>4.7260138408304497</v>
      </c>
      <c r="AW27" s="13">
        <v>0.72</v>
      </c>
      <c r="AX27" s="13">
        <v>0</v>
      </c>
      <c r="AY27" s="13">
        <v>0.3</v>
      </c>
      <c r="AZ27" s="13">
        <v>0.34689446366782006</v>
      </c>
      <c r="BA27" s="13">
        <v>5.6757785467128029E-2</v>
      </c>
      <c r="BB27" s="13">
        <v>7.1930726643598613</v>
      </c>
      <c r="BC27" s="10"/>
      <c r="BD27" s="31"/>
      <c r="BE27" s="68"/>
      <c r="BF27" s="68"/>
      <c r="BG27" s="145"/>
      <c r="BH27" s="68"/>
      <c r="BI27" s="68"/>
      <c r="BJ27" s="145"/>
      <c r="BK27" s="68"/>
      <c r="BL27" s="68"/>
      <c r="BM27" s="68"/>
      <c r="BN27" s="68"/>
      <c r="BO27" s="32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</row>
    <row r="28" spans="1:220" s="8" customFormat="1" ht="13.8" thickBot="1">
      <c r="A28" s="12" t="s">
        <v>89</v>
      </c>
      <c r="B28" s="39" t="s">
        <v>226</v>
      </c>
      <c r="C28" s="12" t="s">
        <v>329</v>
      </c>
      <c r="D28" s="41" t="s">
        <v>330</v>
      </c>
      <c r="E28" s="41" t="s">
        <v>331</v>
      </c>
      <c r="F28" s="42">
        <v>6</v>
      </c>
      <c r="G28" s="9" t="s">
        <v>192</v>
      </c>
      <c r="H28" s="9" t="s">
        <v>79</v>
      </c>
      <c r="I28" s="57" t="s">
        <v>80</v>
      </c>
      <c r="J28" s="45">
        <v>6.1</v>
      </c>
      <c r="K28" s="44">
        <v>40847</v>
      </c>
      <c r="L28" s="13">
        <v>89.88</v>
      </c>
      <c r="M28" s="13">
        <v>89.88</v>
      </c>
      <c r="N28" s="13">
        <v>3.3588411666666662</v>
      </c>
      <c r="O28" s="28">
        <v>1.26</v>
      </c>
      <c r="P28" s="13">
        <v>15.92</v>
      </c>
      <c r="Q28" s="13">
        <v>99.109514377666656</v>
      </c>
      <c r="R28" s="13">
        <v>135.93750293333332</v>
      </c>
      <c r="S28" s="13">
        <v>17.357419125</v>
      </c>
      <c r="T28" s="13">
        <v>6.7188947916666658E-2</v>
      </c>
      <c r="U28" s="13">
        <v>1.1198446666666665E-2</v>
      </c>
      <c r="V28" s="13">
        <v>7.4427753916666672E-2</v>
      </c>
      <c r="W28" s="13">
        <v>3.9280078250833332</v>
      </c>
      <c r="X28" s="13">
        <v>0.21280339625</v>
      </c>
      <c r="Y28" s="13">
        <v>6.7180287499999988E-3</v>
      </c>
      <c r="Z28" s="13">
        <v>3.808649683333333E-2</v>
      </c>
      <c r="AA28" s="13">
        <v>0.12092521033333334</v>
      </c>
      <c r="AB28" s="13">
        <v>3.3584947499999997E-2</v>
      </c>
      <c r="AC28" s="13">
        <v>6.6677178481666664</v>
      </c>
      <c r="AD28" s="13">
        <v>1009.2611212166667</v>
      </c>
      <c r="AE28" s="13">
        <v>99.109514377666656</v>
      </c>
      <c r="AF28" s="13">
        <v>135.93750293333332</v>
      </c>
      <c r="AG28" s="13">
        <v>17.357419125</v>
      </c>
      <c r="AH28" s="13">
        <v>6.7188947916666658E-2</v>
      </c>
      <c r="AI28" s="13">
        <v>1.1198446666666665E-2</v>
      </c>
      <c r="AJ28" s="13">
        <v>7.4427753916666672E-2</v>
      </c>
      <c r="AK28" s="13">
        <v>3.9280078250833332</v>
      </c>
      <c r="AL28" s="13">
        <v>0.21280339625</v>
      </c>
      <c r="AM28" s="13">
        <v>6.7180287499999988E-3</v>
      </c>
      <c r="AN28" s="13">
        <v>3.808649683333333E-2</v>
      </c>
      <c r="AO28" s="13">
        <v>0.12092521033333334</v>
      </c>
      <c r="AP28" s="13">
        <v>3.3584947499999997E-2</v>
      </c>
      <c r="AQ28" s="13">
        <v>6.6677178481666664</v>
      </c>
      <c r="AR28" s="13">
        <v>1009.2611212166667</v>
      </c>
      <c r="AS28" s="13">
        <v>0.14815965152287708</v>
      </c>
      <c r="AT28" s="13">
        <v>4.7802834670391363E-2</v>
      </c>
      <c r="AU28" s="13">
        <v>7.4427753916666672E-2</v>
      </c>
      <c r="AV28" s="13">
        <v>12.948183824142276</v>
      </c>
      <c r="AW28" s="13">
        <v>1.8485954179501305</v>
      </c>
      <c r="AX28" s="13">
        <v>1.0178808832987551E-2</v>
      </c>
      <c r="AY28" s="13">
        <v>0.55048938893913657</v>
      </c>
      <c r="AZ28" s="13">
        <v>0.84458961825519263</v>
      </c>
      <c r="BA28" s="13">
        <v>0.12258506095952115</v>
      </c>
      <c r="BB28" s="13">
        <v>21.279212890891092</v>
      </c>
      <c r="BC28" s="10"/>
      <c r="BD28" s="31"/>
      <c r="BE28" s="72"/>
      <c r="BF28" s="72"/>
      <c r="BH28" s="72"/>
      <c r="BI28" s="72"/>
      <c r="BJ28" s="97"/>
      <c r="BK28" s="72"/>
      <c r="BM28" s="72"/>
      <c r="BN28" s="72"/>
      <c r="BO28" s="32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</row>
    <row r="29" spans="1:220" s="8" customFormat="1" ht="13.8" thickBot="1">
      <c r="A29" s="12" t="s">
        <v>89</v>
      </c>
      <c r="B29" s="39" t="s">
        <v>227</v>
      </c>
      <c r="C29" s="12" t="s">
        <v>329</v>
      </c>
      <c r="D29" s="41" t="s">
        <v>330</v>
      </c>
      <c r="E29" s="41" t="s">
        <v>331</v>
      </c>
      <c r="F29" s="42">
        <v>10.3</v>
      </c>
      <c r="G29" s="9" t="s">
        <v>319</v>
      </c>
      <c r="H29" s="9" t="s">
        <v>79</v>
      </c>
      <c r="I29" s="57" t="s">
        <v>80</v>
      </c>
      <c r="J29" s="45">
        <v>6.3</v>
      </c>
      <c r="K29" s="44">
        <v>40847</v>
      </c>
      <c r="L29" s="13">
        <v>120.35999999999999</v>
      </c>
      <c r="M29" s="13">
        <v>120.36</v>
      </c>
      <c r="N29" s="13">
        <v>2.444939417475728</v>
      </c>
      <c r="O29" s="28">
        <v>2.44</v>
      </c>
      <c r="P29" s="13">
        <v>9.83</v>
      </c>
      <c r="Q29" s="13">
        <v>79.6288579067961</v>
      </c>
      <c r="R29" s="13">
        <v>123.27845772427183</v>
      </c>
      <c r="S29" s="13">
        <v>13.060691787184464</v>
      </c>
      <c r="T29" s="13">
        <v>2.1188923650485435E-2</v>
      </c>
      <c r="U29" s="13">
        <v>1.4811683728155337E-2</v>
      </c>
      <c r="V29" s="13">
        <v>0.1722655979805825</v>
      </c>
      <c r="W29" s="13">
        <v>3.0315539813592229</v>
      </c>
      <c r="X29" s="13">
        <v>0.14960337141747571</v>
      </c>
      <c r="Y29" s="13">
        <v>8.0915642097087372E-3</v>
      </c>
      <c r="Z29" s="13">
        <v>2.5581637203883491E-2</v>
      </c>
      <c r="AA29" s="13">
        <v>0.12522086609708735</v>
      </c>
      <c r="AB29" s="13">
        <v>1.8141523961165047E-2</v>
      </c>
      <c r="AC29" s="13">
        <v>3.0208482474563105</v>
      </c>
      <c r="AD29" s="13">
        <v>699.05825607766985</v>
      </c>
      <c r="AE29" s="13">
        <v>79.6288579067961</v>
      </c>
      <c r="AF29" s="13">
        <v>123.27845772427183</v>
      </c>
      <c r="AG29" s="13">
        <v>13.060691787184464</v>
      </c>
      <c r="AH29" s="13">
        <v>2.1188923650485435E-2</v>
      </c>
      <c r="AI29" s="13">
        <v>1.4811683728155337E-2</v>
      </c>
      <c r="AJ29" s="13">
        <v>0.1722655979805825</v>
      </c>
      <c r="AK29" s="13">
        <v>3.0315539813592229</v>
      </c>
      <c r="AL29" s="13">
        <v>0.14960337141747571</v>
      </c>
      <c r="AM29" s="13">
        <v>8.0915642097087372E-3</v>
      </c>
      <c r="AN29" s="13">
        <v>2.5581637203883491E-2</v>
      </c>
      <c r="AO29" s="13">
        <v>0.12522086609708735</v>
      </c>
      <c r="AP29" s="13">
        <v>1.8141523961165047E-2</v>
      </c>
      <c r="AQ29" s="13">
        <v>3.0208482474563105</v>
      </c>
      <c r="AR29" s="13">
        <v>699.05825607766985</v>
      </c>
      <c r="AS29" s="13">
        <v>5.0856838864468484E-2</v>
      </c>
      <c r="AT29" s="13">
        <v>3.2467398529002794E-2</v>
      </c>
      <c r="AU29" s="13">
        <v>0.34219428675176894</v>
      </c>
      <c r="AV29" s="13">
        <v>5.7972309379418494</v>
      </c>
      <c r="AW29" s="13">
        <v>0.69958167260815374</v>
      </c>
      <c r="AX29" s="13">
        <v>8.9119096037765348E-3</v>
      </c>
      <c r="AY29" s="13">
        <v>0.20203855819329025</v>
      </c>
      <c r="AZ29" s="13">
        <v>0.35519475604412121</v>
      </c>
      <c r="BA29" s="13">
        <v>4.7027315637012498E-2</v>
      </c>
      <c r="BB29" s="13">
        <v>8.4510958518249542</v>
      </c>
      <c r="BC29" s="10"/>
      <c r="BD29" s="31"/>
      <c r="BE29" s="72"/>
      <c r="BF29" s="72"/>
      <c r="BH29" s="72"/>
      <c r="BI29" s="72"/>
      <c r="BJ29" s="97"/>
      <c r="BK29" s="72"/>
      <c r="BM29" s="72"/>
      <c r="BN29" s="72"/>
      <c r="BO29" s="32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</row>
    <row r="30" spans="1:220" s="8" customFormat="1" ht="13.8" thickBot="1">
      <c r="A30" s="12" t="s">
        <v>89</v>
      </c>
      <c r="B30" s="39" t="s">
        <v>228</v>
      </c>
      <c r="C30" s="12" t="s">
        <v>332</v>
      </c>
      <c r="D30" s="41" t="s">
        <v>333</v>
      </c>
      <c r="E30" s="41" t="s">
        <v>334</v>
      </c>
      <c r="F30" s="42">
        <v>12</v>
      </c>
      <c r="G30" s="12" t="s">
        <v>319</v>
      </c>
      <c r="H30" s="9" t="s">
        <v>79</v>
      </c>
      <c r="I30" s="12" t="s">
        <v>80</v>
      </c>
      <c r="J30" s="45">
        <v>5.4</v>
      </c>
      <c r="K30" s="40">
        <v>40847</v>
      </c>
      <c r="L30" s="13">
        <v>96</v>
      </c>
      <c r="M30" s="13">
        <v>189.7</v>
      </c>
      <c r="N30" s="13">
        <v>2.62</v>
      </c>
      <c r="O30" s="28">
        <v>5.7</v>
      </c>
      <c r="P30" s="13">
        <v>5.7</v>
      </c>
      <c r="Q30" s="13">
        <v>64.569900000000004</v>
      </c>
      <c r="R30" s="13">
        <v>66.265039999999999</v>
      </c>
      <c r="S30" s="13">
        <v>10.31756</v>
      </c>
      <c r="T30" s="13">
        <v>1.4514800000000001E-2</v>
      </c>
      <c r="U30" s="13">
        <v>3.2488E-3</v>
      </c>
      <c r="V30" s="13">
        <v>0.20718960000000003</v>
      </c>
      <c r="W30" s="13">
        <v>0.77431480000000008</v>
      </c>
      <c r="X30" s="13">
        <v>0.1285896</v>
      </c>
      <c r="Y30" s="13">
        <v>2.5152E-3</v>
      </c>
      <c r="Z30" s="13">
        <v>3.1859200000000004E-2</v>
      </c>
      <c r="AA30" s="13">
        <v>4.3544400000000004E-2</v>
      </c>
      <c r="AB30" s="13">
        <v>8.8556000000000017E-3</v>
      </c>
      <c r="AC30" s="13">
        <v>1.7247459999999999</v>
      </c>
      <c r="AD30" s="13">
        <v>1036.3095600000001</v>
      </c>
      <c r="AE30" s="13">
        <v>136.78044929904763</v>
      </c>
      <c r="AF30" s="13">
        <v>139.65644488761905</v>
      </c>
      <c r="AG30" s="13">
        <v>21.08056666666667</v>
      </c>
      <c r="AH30" s="13">
        <v>3.0997575923809525E-2</v>
      </c>
      <c r="AI30" s="13">
        <v>8.0460258285714285E-3</v>
      </c>
      <c r="AJ30" s="13">
        <v>0.47521921744761908</v>
      </c>
      <c r="AK30" s="13">
        <v>1.7214593866666668</v>
      </c>
      <c r="AL30" s="13">
        <v>0.29052672316190475</v>
      </c>
      <c r="AM30" s="13">
        <v>4.5447955428571428E-3</v>
      </c>
      <c r="AN30" s="13">
        <v>6.8760937142857151E-2</v>
      </c>
      <c r="AO30" s="13">
        <v>0.1122431339809524</v>
      </c>
      <c r="AP30" s="13">
        <v>1.7281496647619049E-2</v>
      </c>
      <c r="AQ30" s="13">
        <v>3.7901977307809522</v>
      </c>
      <c r="AR30" s="13">
        <v>2356.4200039695238</v>
      </c>
      <c r="AS30" s="13">
        <v>3.0997575923809525E-2</v>
      </c>
      <c r="AT30" s="13">
        <v>8.0460258285714285E-3</v>
      </c>
      <c r="AU30" s="13">
        <v>0.47521921744761908</v>
      </c>
      <c r="AV30" s="13">
        <v>1.7214593866666668</v>
      </c>
      <c r="AW30" s="13">
        <v>0.29052672316190475</v>
      </c>
      <c r="AX30" s="13">
        <v>4.5447955428571428E-3</v>
      </c>
      <c r="AY30" s="13">
        <v>6.8760937142857151E-2</v>
      </c>
      <c r="AZ30" s="13">
        <v>0.1122431339809524</v>
      </c>
      <c r="BA30" s="13">
        <v>1.7281496647619049E-2</v>
      </c>
      <c r="BB30" s="13">
        <v>3.7901977307809522</v>
      </c>
      <c r="BC30" s="10"/>
      <c r="BD30" s="31"/>
      <c r="BF30" s="72"/>
      <c r="BH30" s="72"/>
      <c r="BI30" s="72"/>
      <c r="BJ30" s="68"/>
      <c r="BK30" s="72"/>
      <c r="BL30" s="72"/>
      <c r="BM30" s="72"/>
      <c r="BN30" s="72"/>
      <c r="BO30" s="32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</row>
    <row r="31" spans="1:220" s="8" customFormat="1" ht="13.8" thickBot="1">
      <c r="A31" s="12" t="s">
        <v>89</v>
      </c>
      <c r="B31" s="39" t="s">
        <v>229</v>
      </c>
      <c r="C31" s="12" t="s">
        <v>332</v>
      </c>
      <c r="D31" s="41" t="s">
        <v>333</v>
      </c>
      <c r="E31" s="41" t="s">
        <v>334</v>
      </c>
      <c r="F31" s="42">
        <v>25.3</v>
      </c>
      <c r="G31" s="12" t="s">
        <v>319</v>
      </c>
      <c r="H31" s="9" t="s">
        <v>79</v>
      </c>
      <c r="I31" s="12" t="s">
        <v>80</v>
      </c>
      <c r="J31" s="45">
        <v>5.8</v>
      </c>
      <c r="K31" s="40">
        <v>40847</v>
      </c>
      <c r="L31" s="13">
        <v>240</v>
      </c>
      <c r="M31" s="13">
        <v>451.55</v>
      </c>
      <c r="N31" s="13">
        <v>3.1067193675889331</v>
      </c>
      <c r="O31" s="28">
        <v>5.99</v>
      </c>
      <c r="P31" s="13">
        <v>5.99</v>
      </c>
      <c r="Q31" s="13">
        <v>76.565098814229259</v>
      </c>
      <c r="R31" s="13">
        <v>78.575146245059287</v>
      </c>
      <c r="S31" s="13">
        <v>12.234260869565217</v>
      </c>
      <c r="T31" s="13">
        <v>1.721122529644269E-2</v>
      </c>
      <c r="U31" s="13">
        <v>3.8523320158102771E-3</v>
      </c>
      <c r="V31" s="13">
        <v>0.24567936758893283</v>
      </c>
      <c r="W31" s="13">
        <v>0.91815984189723343</v>
      </c>
      <c r="X31" s="13">
        <v>0.15247778656126482</v>
      </c>
      <c r="Y31" s="13">
        <v>2.982450592885376E-3</v>
      </c>
      <c r="Z31" s="13">
        <v>3.7777707509881422E-2</v>
      </c>
      <c r="AA31" s="13">
        <v>5.1633675889328066E-2</v>
      </c>
      <c r="AB31" s="13">
        <v>1.0500711462450595E-2</v>
      </c>
      <c r="AC31" s="13">
        <v>2.0451533596837943</v>
      </c>
      <c r="AD31" s="13">
        <v>1228.8255652173914</v>
      </c>
      <c r="AE31" s="13">
        <v>144.22679259525694</v>
      </c>
      <c r="AF31" s="13">
        <v>147.34330840237152</v>
      </c>
      <c r="AG31" s="13">
        <v>22.319259090909092</v>
      </c>
      <c r="AH31" s="13">
        <v>3.2655679715415026E-2</v>
      </c>
      <c r="AI31" s="13">
        <v>8.3473597944664045E-3</v>
      </c>
      <c r="AJ31" s="13">
        <v>0.49682463758102768</v>
      </c>
      <c r="AK31" s="13">
        <v>1.8056396853754944</v>
      </c>
      <c r="AL31" s="13">
        <v>0.30421378837154145</v>
      </c>
      <c r="AM31" s="13">
        <v>4.8841931146245063E-3</v>
      </c>
      <c r="AN31" s="13">
        <v>7.2354844268774698E-2</v>
      </c>
      <c r="AO31" s="13">
        <v>0.11600477882213439</v>
      </c>
      <c r="AP31" s="13">
        <v>1.8395824355731227E-2</v>
      </c>
      <c r="AQ31" s="13">
        <v>3.9804933326403162</v>
      </c>
      <c r="AR31" s="13">
        <v>2465.7765299177868</v>
      </c>
      <c r="AS31" s="13">
        <v>3.2655679715415026E-2</v>
      </c>
      <c r="AT31" s="13">
        <v>8.3473597944664045E-3</v>
      </c>
      <c r="AU31" s="13">
        <v>0.49682463758102768</v>
      </c>
      <c r="AV31" s="13">
        <v>1.8056396853754944</v>
      </c>
      <c r="AW31" s="13">
        <v>0.30421378837154145</v>
      </c>
      <c r="AX31" s="13">
        <v>4.8841931146245063E-3</v>
      </c>
      <c r="AY31" s="13">
        <v>7.2354844268774698E-2</v>
      </c>
      <c r="AZ31" s="13">
        <v>0.11600477882213439</v>
      </c>
      <c r="BA31" s="13">
        <v>1.8395824355731227E-2</v>
      </c>
      <c r="BB31" s="13">
        <v>3.9804933326403162</v>
      </c>
      <c r="BC31" s="10"/>
      <c r="BD31" s="31"/>
      <c r="BF31" s="72"/>
      <c r="BH31" s="72"/>
      <c r="BI31" s="72"/>
      <c r="BJ31" s="97"/>
      <c r="BK31" s="72"/>
      <c r="BL31" s="72"/>
      <c r="BM31" s="72"/>
      <c r="BN31" s="72"/>
      <c r="BO31" s="32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</row>
    <row r="32" spans="1:220" s="8" customFormat="1" ht="13.8" thickBot="1">
      <c r="A32" s="12" t="s">
        <v>89</v>
      </c>
      <c r="B32" s="39" t="s">
        <v>230</v>
      </c>
      <c r="C32" s="12" t="s">
        <v>335</v>
      </c>
      <c r="D32" s="41" t="s">
        <v>336</v>
      </c>
      <c r="E32" s="41" t="s">
        <v>337</v>
      </c>
      <c r="F32" s="146">
        <v>35</v>
      </c>
      <c r="G32" s="12" t="s">
        <v>192</v>
      </c>
      <c r="H32" s="9" t="s">
        <v>79</v>
      </c>
      <c r="I32" s="12" t="s">
        <v>80</v>
      </c>
      <c r="J32" s="45">
        <v>6.5</v>
      </c>
      <c r="K32" s="40">
        <v>40847</v>
      </c>
      <c r="L32" s="13">
        <v>75</v>
      </c>
      <c r="M32" s="13">
        <v>75</v>
      </c>
      <c r="N32" s="13">
        <v>3.0642857142857142E-2</v>
      </c>
      <c r="O32" s="28">
        <v>0.03</v>
      </c>
      <c r="P32" s="13">
        <v>14.959999999999999</v>
      </c>
      <c r="Q32" s="13">
        <v>1.4137388571428571</v>
      </c>
      <c r="R32" s="13">
        <v>1.0479857142857143</v>
      </c>
      <c r="S32" s="13">
        <v>0.31868571428571424</v>
      </c>
      <c r="T32" s="13">
        <v>3.0642857142857143E-4</v>
      </c>
      <c r="U32" s="13">
        <v>1.2257142857142857E-4</v>
      </c>
      <c r="V32" s="13">
        <v>2.8191428571428569E-3</v>
      </c>
      <c r="W32" s="13">
        <v>1.6976142857142856E-2</v>
      </c>
      <c r="X32" s="13">
        <v>3.3094285714285712E-3</v>
      </c>
      <c r="Y32" s="13">
        <v>0</v>
      </c>
      <c r="Z32" s="13">
        <v>0</v>
      </c>
      <c r="AA32" s="13">
        <v>1.8385714285714286E-3</v>
      </c>
      <c r="AB32" s="13">
        <v>2.4514285714285713E-4</v>
      </c>
      <c r="AC32" s="13">
        <v>3.7323000000000002E-2</v>
      </c>
      <c r="AD32" s="13">
        <v>0.97444285714285717</v>
      </c>
      <c r="AE32" s="13">
        <v>1.4137388571428571</v>
      </c>
      <c r="AF32" s="13">
        <v>1.0479857142857143</v>
      </c>
      <c r="AG32" s="13">
        <v>0.31868571428571424</v>
      </c>
      <c r="AH32" s="13">
        <v>3.0642857142857143E-4</v>
      </c>
      <c r="AI32" s="13">
        <v>1.2257142857142857E-4</v>
      </c>
      <c r="AJ32" s="13">
        <v>2.8191428571428569E-3</v>
      </c>
      <c r="AK32" s="13">
        <v>1.6976142857142856E-2</v>
      </c>
      <c r="AL32" s="13">
        <v>3.3094285714285712E-3</v>
      </c>
      <c r="AM32" s="13">
        <v>0</v>
      </c>
      <c r="AN32" s="13">
        <v>0</v>
      </c>
      <c r="AO32" s="13">
        <v>1.8385714285714286E-3</v>
      </c>
      <c r="AP32" s="13">
        <v>2.4514285714285713E-4</v>
      </c>
      <c r="AQ32" s="13">
        <v>3.7323000000000002E-2</v>
      </c>
      <c r="AR32" s="13">
        <v>0.97444285714285717</v>
      </c>
      <c r="AS32" s="13">
        <v>7.4474363524406631E-2</v>
      </c>
      <c r="AT32" s="13">
        <v>3.7377490516345729E-2</v>
      </c>
      <c r="AU32" s="13">
        <v>0.91008746285714281</v>
      </c>
      <c r="AV32" s="13">
        <v>6.2486777265938196</v>
      </c>
      <c r="AW32" s="13">
        <v>1.1800794110165695</v>
      </c>
      <c r="AX32" s="13">
        <v>1.0742021034482758E-3</v>
      </c>
      <c r="AY32" s="13">
        <v>0.36529408522570533</v>
      </c>
      <c r="AZ32" s="13">
        <v>0.51142468788625173</v>
      </c>
      <c r="BA32" s="13">
        <v>6.0373237286609947E-2</v>
      </c>
      <c r="BB32" s="13">
        <v>11.578446019476491</v>
      </c>
      <c r="BC32" s="10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2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</row>
    <row r="33" spans="1:220" s="8" customFormat="1" ht="13.8" thickBot="1">
      <c r="A33" s="12" t="s">
        <v>89</v>
      </c>
      <c r="B33" s="39" t="s">
        <v>231</v>
      </c>
      <c r="C33" s="12" t="s">
        <v>335</v>
      </c>
      <c r="D33" s="41" t="s">
        <v>336</v>
      </c>
      <c r="E33" s="41" t="s">
        <v>337</v>
      </c>
      <c r="F33" s="42">
        <v>25.3</v>
      </c>
      <c r="G33" s="9" t="s">
        <v>192</v>
      </c>
      <c r="H33" s="9" t="s">
        <v>79</v>
      </c>
      <c r="I33" s="57" t="s">
        <v>80</v>
      </c>
      <c r="J33" s="45">
        <v>6.6</v>
      </c>
      <c r="K33" s="44">
        <v>40847</v>
      </c>
      <c r="L33" s="13">
        <v>397.13</v>
      </c>
      <c r="M33" s="13"/>
      <c r="N33" s="13">
        <v>3.7857074703557316</v>
      </c>
      <c r="O33" s="28"/>
      <c r="P33" s="13"/>
      <c r="Q33" s="13">
        <v>119.577918186917</v>
      </c>
      <c r="R33" s="13">
        <v>156.80426798023714</v>
      </c>
      <c r="S33" s="13">
        <v>17.263685858260867</v>
      </c>
      <c r="T33" s="13">
        <v>2.5069462585770752E-2</v>
      </c>
      <c r="U33" s="13">
        <v>8.7909204632411076E-3</v>
      </c>
      <c r="V33" s="13">
        <v>0.4161280779557312</v>
      </c>
      <c r="W33" s="13">
        <v>1.5914781949889329</v>
      </c>
      <c r="X33" s="13">
        <v>0.2359324986450593</v>
      </c>
      <c r="Y33" s="13">
        <v>5.6960765715415021E-3</v>
      </c>
      <c r="Z33" s="13">
        <v>5.2745151239525695E-2</v>
      </c>
      <c r="AA33" s="13">
        <v>9.8656279757312254E-2</v>
      </c>
      <c r="AB33" s="13">
        <v>1.9021510849802373E-2</v>
      </c>
      <c r="AC33" s="13">
        <v>3.7923303149351781</v>
      </c>
      <c r="AD33" s="13">
        <v>980.8906990095652</v>
      </c>
      <c r="AE33" s="13">
        <v>119.577918186917</v>
      </c>
      <c r="AF33" s="13">
        <v>156.80426798023714</v>
      </c>
      <c r="AG33" s="13">
        <v>17.263685858260867</v>
      </c>
      <c r="AH33" s="13">
        <v>2.5069462585770752E-2</v>
      </c>
      <c r="AI33" s="13">
        <v>8.7909204632411076E-3</v>
      </c>
      <c r="AJ33" s="13">
        <v>0.4161280779557312</v>
      </c>
      <c r="AK33" s="13">
        <v>1.5914781949889329</v>
      </c>
      <c r="AL33" s="13">
        <v>0.2359324986450593</v>
      </c>
      <c r="AM33" s="13">
        <v>5.6960765715415021E-3</v>
      </c>
      <c r="AN33" s="13">
        <v>5.2745151239525695E-2</v>
      </c>
      <c r="AO33" s="13">
        <v>9.8656279757312254E-2</v>
      </c>
      <c r="AP33" s="13">
        <v>1.9021510849802373E-2</v>
      </c>
      <c r="AQ33" s="13">
        <v>3.7923303149351781</v>
      </c>
      <c r="AR33" s="13">
        <v>980.8906990095652</v>
      </c>
      <c r="AS33" s="13">
        <v>0.11926231596354854</v>
      </c>
      <c r="AT33" s="13">
        <v>5.0421936138549749E-2</v>
      </c>
      <c r="AU33" s="13">
        <v>0.49875714259029913</v>
      </c>
      <c r="AV33" s="13">
        <v>8.5722731951889344</v>
      </c>
      <c r="AW33" s="13">
        <v>1.3263726084141951</v>
      </c>
      <c r="AX33" s="13">
        <v>1.1003383798701995E-2</v>
      </c>
      <c r="AY33" s="13">
        <v>0.44317900463458748</v>
      </c>
      <c r="AZ33" s="13">
        <v>0.61192455508076904</v>
      </c>
      <c r="BA33" s="13">
        <v>9.5279193486839414E-2</v>
      </c>
      <c r="BB33" s="13">
        <v>15.397803384827771</v>
      </c>
      <c r="BC33" s="10"/>
      <c r="BD33" s="31"/>
      <c r="BF33" s="72"/>
      <c r="BH33" s="72"/>
      <c r="BI33" s="72"/>
      <c r="BJ33" s="68"/>
      <c r="BK33" s="72"/>
      <c r="BL33" s="72"/>
      <c r="BM33" s="72"/>
      <c r="BN33" s="72"/>
      <c r="BO33" s="32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</row>
    <row r="34" spans="1:220" s="8" customFormat="1" ht="13.8" thickBot="1">
      <c r="A34" s="12" t="s">
        <v>90</v>
      </c>
      <c r="B34" s="39" t="s">
        <v>232</v>
      </c>
      <c r="C34" s="12" t="s">
        <v>338</v>
      </c>
      <c r="D34" s="41" t="s">
        <v>340</v>
      </c>
      <c r="E34" s="41" t="s">
        <v>339</v>
      </c>
      <c r="F34" s="42">
        <v>12.6</v>
      </c>
      <c r="G34" s="12" t="s">
        <v>319</v>
      </c>
      <c r="H34" s="9" t="s">
        <v>79</v>
      </c>
      <c r="I34" s="12" t="s">
        <v>80</v>
      </c>
      <c r="J34" s="45">
        <v>6.5</v>
      </c>
      <c r="K34" s="40">
        <v>40847</v>
      </c>
      <c r="L34" s="13">
        <v>187.79</v>
      </c>
      <c r="M34" s="13">
        <v>341.79</v>
      </c>
      <c r="N34" s="13">
        <v>4.1224376190476191</v>
      </c>
      <c r="O34" s="28">
        <v>8.4</v>
      </c>
      <c r="P34" s="13">
        <v>8.4</v>
      </c>
      <c r="Q34" s="13">
        <v>127.25964930000001</v>
      </c>
      <c r="R34" s="13">
        <v>198.14084172190476</v>
      </c>
      <c r="S34" s="13">
        <v>16.159955466666666</v>
      </c>
      <c r="T34" s="13">
        <v>9.6465040285714287E-2</v>
      </c>
      <c r="U34" s="13">
        <v>1.4840775428571431E-2</v>
      </c>
      <c r="V34" s="13">
        <v>0.80057738561904768</v>
      </c>
      <c r="W34" s="13">
        <v>3.4801618379999999</v>
      </c>
      <c r="X34" s="13">
        <v>0.70576132038095241</v>
      </c>
      <c r="Y34" s="13">
        <v>1.3233024757142858E-2</v>
      </c>
      <c r="Z34" s="13">
        <v>0.14346082914285713</v>
      </c>
      <c r="AA34" s="13">
        <v>0.21436675619047621</v>
      </c>
      <c r="AB34" s="13">
        <v>8.2448752380952384E-3</v>
      </c>
      <c r="AC34" s="13">
        <v>9.1386197139047631</v>
      </c>
      <c r="AD34" s="13">
        <v>50.541085209523807</v>
      </c>
      <c r="AE34" s="13">
        <v>227.69829148181819</v>
      </c>
      <c r="AF34" s="13">
        <v>300.25353263099566</v>
      </c>
      <c r="AG34" s="13">
        <v>30.716900921212122</v>
      </c>
      <c r="AH34" s="13">
        <v>0.12052681483116884</v>
      </c>
      <c r="AI34" s="13">
        <v>2.3489313610389612E-2</v>
      </c>
      <c r="AJ34" s="13">
        <v>1.2508151456190477</v>
      </c>
      <c r="AK34" s="13">
        <v>4.7731611107272727</v>
      </c>
      <c r="AL34" s="13">
        <v>0.93053768401731607</v>
      </c>
      <c r="AM34" s="13">
        <v>1.528812293896104E-2</v>
      </c>
      <c r="AN34" s="13">
        <v>0.2003185455064935</v>
      </c>
      <c r="AO34" s="13">
        <v>0.30282160709956712</v>
      </c>
      <c r="AP34" s="13">
        <v>1.749281705627706E-2</v>
      </c>
      <c r="AQ34" s="13">
        <v>11.927987350268399</v>
      </c>
      <c r="AR34" s="13">
        <v>2002.8843579367967</v>
      </c>
      <c r="AS34" s="13">
        <v>0.12052681483116884</v>
      </c>
      <c r="AT34" s="13">
        <v>2.3489313610389612E-2</v>
      </c>
      <c r="AU34" s="13">
        <v>1.2508151456190477</v>
      </c>
      <c r="AV34" s="13">
        <v>4.7731611107272727</v>
      </c>
      <c r="AW34" s="13">
        <v>0.93053768401731607</v>
      </c>
      <c r="AX34" s="13">
        <v>1.528812293896104E-2</v>
      </c>
      <c r="AY34" s="13">
        <v>0.2003185455064935</v>
      </c>
      <c r="AZ34" s="13">
        <v>0.30282160709956712</v>
      </c>
      <c r="BA34" s="13">
        <v>1.749281705627706E-2</v>
      </c>
      <c r="BB34" s="13">
        <v>11.927987350268399</v>
      </c>
      <c r="BC34" s="10"/>
      <c r="BD34" s="31"/>
      <c r="BF34" s="72"/>
      <c r="BH34" s="72"/>
      <c r="BK34" s="72"/>
      <c r="BL34" s="72"/>
      <c r="BM34" s="72"/>
      <c r="BN34" s="72"/>
      <c r="BO34" s="32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</row>
    <row r="35" spans="1:220" s="8" customFormat="1" ht="13.8" thickBot="1">
      <c r="A35" s="12" t="s">
        <v>90</v>
      </c>
      <c r="B35" s="39" t="s">
        <v>233</v>
      </c>
      <c r="C35" s="12" t="s">
        <v>338</v>
      </c>
      <c r="D35" s="41" t="s">
        <v>340</v>
      </c>
      <c r="E35" s="41" t="s">
        <v>339</v>
      </c>
      <c r="F35" s="42">
        <v>9.1999999999999993</v>
      </c>
      <c r="G35" s="12" t="s">
        <v>319</v>
      </c>
      <c r="H35" s="9" t="s">
        <v>79</v>
      </c>
      <c r="I35" s="12" t="s">
        <v>80</v>
      </c>
      <c r="J35" s="45">
        <v>6.8</v>
      </c>
      <c r="K35" s="40">
        <v>40847</v>
      </c>
      <c r="L35" s="13">
        <v>75.92</v>
      </c>
      <c r="M35" s="13">
        <v>180.22</v>
      </c>
      <c r="N35" s="13">
        <v>2.2825513043478263</v>
      </c>
      <c r="O35" s="28">
        <v>4.7300000000000004</v>
      </c>
      <c r="P35" s="13">
        <v>4.7300000000000004</v>
      </c>
      <c r="Q35" s="13">
        <v>70.462358765217402</v>
      </c>
      <c r="R35" s="13">
        <v>109.70854589217392</v>
      </c>
      <c r="S35" s="13">
        <v>8.9476011130434792</v>
      </c>
      <c r="T35" s="13">
        <v>5.3411700521739131E-2</v>
      </c>
      <c r="U35" s="13">
        <v>8.2171846956521754E-3</v>
      </c>
      <c r="V35" s="13">
        <v>0.44327146330434786</v>
      </c>
      <c r="W35" s="13">
        <v>1.9269298111304352</v>
      </c>
      <c r="X35" s="13">
        <v>0.39077278330434784</v>
      </c>
      <c r="Y35" s="13">
        <v>7.3269896869565228E-3</v>
      </c>
      <c r="Z35" s="13">
        <v>7.9432785391304356E-2</v>
      </c>
      <c r="AA35" s="13">
        <v>0.11869266782608696</v>
      </c>
      <c r="AB35" s="13">
        <v>4.5651026086956526E-3</v>
      </c>
      <c r="AC35" s="13">
        <v>5.0599597314782612</v>
      </c>
      <c r="AD35" s="13">
        <v>27.984078991304351</v>
      </c>
      <c r="AE35" s="13">
        <v>138.28872461976283</v>
      </c>
      <c r="AF35" s="13">
        <v>230.06695316490118</v>
      </c>
      <c r="AG35" s="13">
        <v>17.592857440316202</v>
      </c>
      <c r="AH35" s="13">
        <v>0.10659446015810276</v>
      </c>
      <c r="AI35" s="13">
        <v>8.3429249829249028E-3</v>
      </c>
      <c r="AJ35" s="13">
        <v>0.88213931421343861</v>
      </c>
      <c r="AK35" s="13">
        <v>4.2231823024031616</v>
      </c>
      <c r="AL35" s="13">
        <v>0.87660976875889318</v>
      </c>
      <c r="AM35" s="13">
        <v>1.6867595141501976E-2</v>
      </c>
      <c r="AN35" s="13">
        <v>0.16260729448221342</v>
      </c>
      <c r="AO35" s="13">
        <v>0.26532443473517781</v>
      </c>
      <c r="AP35" s="13">
        <v>1.8998326245059288E-2</v>
      </c>
      <c r="AQ35" s="13">
        <v>11.102343186023713</v>
      </c>
      <c r="AR35" s="13">
        <v>147.85322444584978</v>
      </c>
      <c r="AS35" s="13">
        <v>0.10659446015810276</v>
      </c>
      <c r="AT35" s="13">
        <v>8.3429249829249028E-3</v>
      </c>
      <c r="AU35" s="13">
        <v>0.88213931421343861</v>
      </c>
      <c r="AV35" s="13">
        <v>4.2231823024031616</v>
      </c>
      <c r="AW35" s="13">
        <v>0.87660976875889318</v>
      </c>
      <c r="AX35" s="13">
        <v>1.6867595141501976E-2</v>
      </c>
      <c r="AY35" s="13">
        <v>0.16260729448221342</v>
      </c>
      <c r="AZ35" s="13">
        <v>0.26532443473517781</v>
      </c>
      <c r="BA35" s="13">
        <v>1.8998326245059288E-2</v>
      </c>
      <c r="BB35" s="13">
        <v>11.102343186023713</v>
      </c>
      <c r="BC35" s="10"/>
      <c r="BD35" s="31"/>
      <c r="BF35" s="72"/>
      <c r="BH35" s="72"/>
      <c r="BK35" s="72"/>
      <c r="BL35" s="72"/>
      <c r="BM35" s="72"/>
      <c r="BN35" s="72"/>
      <c r="BO35" s="32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</row>
    <row r="36" spans="1:220" s="8" customFormat="1" ht="13.8" thickBot="1">
      <c r="A36" s="12" t="s">
        <v>174</v>
      </c>
      <c r="B36" s="39" t="s">
        <v>234</v>
      </c>
      <c r="C36" s="12" t="s">
        <v>341</v>
      </c>
      <c r="D36" s="41" t="s">
        <v>342</v>
      </c>
      <c r="E36" s="41" t="s">
        <v>343</v>
      </c>
      <c r="F36" s="42">
        <v>16</v>
      </c>
      <c r="G36" s="12" t="s">
        <v>319</v>
      </c>
      <c r="H36" s="9" t="s">
        <v>79</v>
      </c>
      <c r="I36" s="12" t="s">
        <v>80</v>
      </c>
      <c r="J36" s="45">
        <v>6.1</v>
      </c>
      <c r="K36" s="40">
        <v>40847</v>
      </c>
      <c r="L36" s="13">
        <v>148.49</v>
      </c>
      <c r="M36" s="13">
        <v>148.49</v>
      </c>
      <c r="N36" s="13">
        <v>1.5155260625</v>
      </c>
      <c r="O36" s="28">
        <v>1.52</v>
      </c>
      <c r="P36" s="13">
        <v>11.41</v>
      </c>
      <c r="Q36" s="13">
        <v>66.904413555125004</v>
      </c>
      <c r="R36" s="13">
        <v>106.99614001249999</v>
      </c>
      <c r="S36" s="13">
        <v>8.6172811913749996</v>
      </c>
      <c r="T36" s="13">
        <v>1.300321361625E-2</v>
      </c>
      <c r="U36" s="13">
        <v>6.4864515475000009E-3</v>
      </c>
      <c r="V36" s="13">
        <v>0.2511529790775</v>
      </c>
      <c r="W36" s="13">
        <v>0.97945418367250003</v>
      </c>
      <c r="X36" s="13">
        <v>0.13075958867250001</v>
      </c>
      <c r="Y36" s="13">
        <v>3.7736598956249999E-3</v>
      </c>
      <c r="Z36" s="13">
        <v>2.597611671125E-2</v>
      </c>
      <c r="AA36" s="13">
        <v>6.5379794336250005E-2</v>
      </c>
      <c r="AB36" s="13">
        <v>1.2124208500000001E-2</v>
      </c>
      <c r="AC36" s="13">
        <v>2.4599109730862501</v>
      </c>
      <c r="AD36" s="13">
        <v>18.577318474124997</v>
      </c>
      <c r="AE36" s="13">
        <v>66.904413555125004</v>
      </c>
      <c r="AF36" s="13">
        <v>106.99614001249999</v>
      </c>
      <c r="AG36" s="13">
        <v>8.6172811913749996</v>
      </c>
      <c r="AH36" s="13">
        <v>1.300321361625E-2</v>
      </c>
      <c r="AI36" s="13">
        <v>6.4864515475000009E-3</v>
      </c>
      <c r="AJ36" s="13">
        <v>0.2511529790775</v>
      </c>
      <c r="AK36" s="13">
        <v>0.97945418367250003</v>
      </c>
      <c r="AL36" s="13">
        <v>0.13075958867250001</v>
      </c>
      <c r="AM36" s="13">
        <v>3.7736598956249999E-3</v>
      </c>
      <c r="AN36" s="13">
        <v>2.597611671125E-2</v>
      </c>
      <c r="AO36" s="13">
        <v>6.5379794336250005E-2</v>
      </c>
      <c r="AP36" s="13">
        <v>1.2124208500000001E-2</v>
      </c>
      <c r="AQ36" s="13">
        <v>2.4599109730862501</v>
      </c>
      <c r="AR36" s="13">
        <v>18.577318474124997</v>
      </c>
      <c r="AS36" s="13">
        <v>3.9480211691156253</v>
      </c>
      <c r="AT36" s="13">
        <v>3.9350179554993754</v>
      </c>
      <c r="AU36" s="13">
        <v>3.9285315039518753</v>
      </c>
      <c r="AV36" s="13">
        <v>3.6773785248743751</v>
      </c>
      <c r="AW36" s="13">
        <v>2.6979243412018752</v>
      </c>
      <c r="AX36" s="13">
        <v>2.5671647525293753</v>
      </c>
      <c r="AY36" s="13">
        <v>2.5633910926337502</v>
      </c>
      <c r="AZ36" s="13">
        <v>2.5374149759225002</v>
      </c>
      <c r="BA36" s="13">
        <v>2.47203518158625</v>
      </c>
      <c r="BB36" s="13">
        <v>2.4599109730862501</v>
      </c>
      <c r="BC36" s="10"/>
      <c r="BD36" s="31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  <c r="BO36" s="32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</row>
    <row r="37" spans="1:220" s="8" customFormat="1" ht="13.8" thickBot="1">
      <c r="A37" s="12" t="s">
        <v>174</v>
      </c>
      <c r="B37" s="39" t="s">
        <v>235</v>
      </c>
      <c r="C37" s="12" t="s">
        <v>341</v>
      </c>
      <c r="D37" s="41" t="s">
        <v>342</v>
      </c>
      <c r="E37" s="41" t="s">
        <v>343</v>
      </c>
      <c r="F37" s="42">
        <v>19</v>
      </c>
      <c r="G37" s="9" t="s">
        <v>319</v>
      </c>
      <c r="H37" s="9" t="s">
        <v>79</v>
      </c>
      <c r="I37" s="57" t="s">
        <v>80</v>
      </c>
      <c r="J37" s="45">
        <v>6.8</v>
      </c>
      <c r="K37" s="44">
        <v>40847</v>
      </c>
      <c r="L37" s="13">
        <v>327.41999999999996</v>
      </c>
      <c r="M37" s="13">
        <v>327.42</v>
      </c>
      <c r="N37" s="13">
        <v>3.5654314736842099</v>
      </c>
      <c r="O37" s="28">
        <v>3.57</v>
      </c>
      <c r="P37" s="13">
        <v>13.42</v>
      </c>
      <c r="Q37" s="13">
        <v>124.96837315263156</v>
      </c>
      <c r="R37" s="13">
        <v>161.15750261052628</v>
      </c>
      <c r="S37" s="13">
        <v>21.927403563157888</v>
      </c>
      <c r="T37" s="13">
        <v>8.3787639631578939E-2</v>
      </c>
      <c r="U37" s="13">
        <v>1.426172589473684E-2</v>
      </c>
      <c r="V37" s="13">
        <v>5.1698756368421049E-2</v>
      </c>
      <c r="W37" s="13">
        <v>5.7349965254210522</v>
      </c>
      <c r="X37" s="13">
        <v>0.30484439099999994</v>
      </c>
      <c r="Y37" s="13">
        <v>7.4874060947368402E-3</v>
      </c>
      <c r="Z37" s="13">
        <v>6.0612335052631569E-2</v>
      </c>
      <c r="AA37" s="13">
        <v>0.13548639599999998</v>
      </c>
      <c r="AB37" s="13">
        <v>3.208888326315789E-2</v>
      </c>
      <c r="AC37" s="13">
        <v>9.2344675168421038</v>
      </c>
      <c r="AD37" s="13">
        <v>192.88984272631575</v>
      </c>
      <c r="AE37" s="13">
        <v>124.96837315263156</v>
      </c>
      <c r="AF37" s="13">
        <v>161.15750261052628</v>
      </c>
      <c r="AG37" s="13">
        <v>21.927403563157888</v>
      </c>
      <c r="AH37" s="13">
        <v>8.3787639631578939E-2</v>
      </c>
      <c r="AI37" s="13">
        <v>1.426172589473684E-2</v>
      </c>
      <c r="AJ37" s="13">
        <v>5.1698756368421049E-2</v>
      </c>
      <c r="AK37" s="13">
        <v>5.7349965254210522</v>
      </c>
      <c r="AL37" s="13">
        <v>0.30484439099999994</v>
      </c>
      <c r="AM37" s="13">
        <v>7.4874060947368402E-3</v>
      </c>
      <c r="AN37" s="13">
        <v>6.0612335052631569E-2</v>
      </c>
      <c r="AO37" s="13">
        <v>0.13548639599999998</v>
      </c>
      <c r="AP37" s="13">
        <v>3.208888326315789E-2</v>
      </c>
      <c r="AQ37" s="13">
        <v>9.2344675168421038</v>
      </c>
      <c r="AR37" s="13">
        <v>192.88984272631575</v>
      </c>
      <c r="AS37" s="13">
        <v>0.12252253550028123</v>
      </c>
      <c r="AT37" s="13">
        <v>4.1080678097790278E-2</v>
      </c>
      <c r="AU37" s="13">
        <v>0.25496909413941343</v>
      </c>
      <c r="AV37" s="13">
        <v>9.3254631159935713</v>
      </c>
      <c r="AW37" s="13">
        <v>1.0910218652442749</v>
      </c>
      <c r="AX37" s="13">
        <v>8.7757392214543976E-3</v>
      </c>
      <c r="AY37" s="13">
        <v>0.31750316568163922</v>
      </c>
      <c r="AZ37" s="13">
        <v>0.45416059601984737</v>
      </c>
      <c r="BA37" s="13">
        <v>7.4569619026516681E-2</v>
      </c>
      <c r="BB37" s="13">
        <v>16.552185549303175</v>
      </c>
      <c r="BC37" s="10"/>
      <c r="BD37" s="31"/>
      <c r="BF37" s="72"/>
      <c r="BH37" s="72"/>
      <c r="BK37" s="72"/>
      <c r="BL37" s="72"/>
      <c r="BM37" s="72"/>
      <c r="BN37" s="72"/>
      <c r="BO37" s="32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</row>
    <row r="38" spans="1:220" s="8" customFormat="1" ht="13.8" thickBot="1">
      <c r="A38" s="12" t="s">
        <v>174</v>
      </c>
      <c r="B38" s="39" t="s">
        <v>236</v>
      </c>
      <c r="C38" s="12" t="s">
        <v>341</v>
      </c>
      <c r="D38" s="41" t="s">
        <v>342</v>
      </c>
      <c r="E38" s="41" t="s">
        <v>343</v>
      </c>
      <c r="F38" s="42">
        <v>3</v>
      </c>
      <c r="G38" s="12" t="s">
        <v>319</v>
      </c>
      <c r="H38" s="9" t="s">
        <v>79</v>
      </c>
      <c r="I38" s="12" t="s">
        <v>80</v>
      </c>
      <c r="J38" s="45">
        <v>7</v>
      </c>
      <c r="K38" s="40">
        <v>40847</v>
      </c>
      <c r="L38" s="13">
        <v>52.46</v>
      </c>
      <c r="M38" s="13">
        <v>52.46</v>
      </c>
      <c r="N38" s="13">
        <v>2.8555726666666668</v>
      </c>
      <c r="O38" s="28">
        <v>2.86</v>
      </c>
      <c r="P38" s="13">
        <v>11.139999999999999</v>
      </c>
      <c r="Q38" s="13">
        <v>126.06211094266668</v>
      </c>
      <c r="R38" s="13">
        <v>201.60343026666666</v>
      </c>
      <c r="S38" s="13">
        <v>16.236786182666666</v>
      </c>
      <c r="T38" s="13">
        <v>2.4500813480000001E-2</v>
      </c>
      <c r="U38" s="13">
        <v>1.2221851013333333E-2</v>
      </c>
      <c r="V38" s="13">
        <v>0.47322550232000005</v>
      </c>
      <c r="W38" s="13">
        <v>1.8454995030133334</v>
      </c>
      <c r="X38" s="13">
        <v>0.24637880968000003</v>
      </c>
      <c r="Y38" s="13">
        <v>7.1103759400000001E-3</v>
      </c>
      <c r="Z38" s="13">
        <v>4.8944515506666668E-2</v>
      </c>
      <c r="AA38" s="13">
        <v>0.12318940484000002</v>
      </c>
      <c r="AB38" s="13">
        <v>2.2844581333333336E-2</v>
      </c>
      <c r="AC38" s="13">
        <v>4.6349942181733343</v>
      </c>
      <c r="AD38" s="13">
        <v>35.003609748000002</v>
      </c>
      <c r="AE38" s="13">
        <v>126.06211094266668</v>
      </c>
      <c r="AF38" s="13">
        <v>201.60343026666666</v>
      </c>
      <c r="AG38" s="13">
        <v>16.236786182666666</v>
      </c>
      <c r="AH38" s="13">
        <v>2.4500813480000001E-2</v>
      </c>
      <c r="AI38" s="13">
        <v>1.2221851013333333E-2</v>
      </c>
      <c r="AJ38" s="13">
        <v>0.47322550232000005</v>
      </c>
      <c r="AK38" s="13">
        <v>1.8454995030133334</v>
      </c>
      <c r="AL38" s="13">
        <v>0.24637880968000003</v>
      </c>
      <c r="AM38" s="13">
        <v>7.1103759400000001E-3</v>
      </c>
      <c r="AN38" s="13">
        <v>4.8944515506666668E-2</v>
      </c>
      <c r="AO38" s="13">
        <v>0.12318940484000002</v>
      </c>
      <c r="AP38" s="13">
        <v>2.2844581333333336E-2</v>
      </c>
      <c r="AQ38" s="13">
        <v>4.6349942181733343</v>
      </c>
      <c r="AR38" s="13">
        <v>35.003609748000002</v>
      </c>
      <c r="AS38" s="13">
        <v>6.0197206567999997E-2</v>
      </c>
      <c r="AT38" s="13">
        <v>4.500873974933333E-2</v>
      </c>
      <c r="AU38" s="13">
        <v>0.61313653592000006</v>
      </c>
      <c r="AV38" s="13">
        <v>5.7141276438133328</v>
      </c>
      <c r="AW38" s="13">
        <v>1.00993810168</v>
      </c>
      <c r="AX38" s="13">
        <v>1.1143105732000001E-2</v>
      </c>
      <c r="AY38" s="13">
        <v>0.30138289470666663</v>
      </c>
      <c r="AZ38" s="13">
        <v>0.46228563524000005</v>
      </c>
      <c r="BA38" s="13">
        <v>7.4942826709333332E-2</v>
      </c>
      <c r="BB38" s="13">
        <v>12.300341212573334</v>
      </c>
      <c r="BC38" s="10"/>
      <c r="BD38" s="31"/>
      <c r="BE38" s="145"/>
      <c r="BF38" s="145"/>
      <c r="BG38" s="145"/>
      <c r="BH38" s="145"/>
      <c r="BI38" s="145"/>
      <c r="BJ38" s="145"/>
      <c r="BK38" s="145"/>
      <c r="BL38" s="145"/>
      <c r="BM38" s="145"/>
      <c r="BN38" s="145"/>
      <c r="BO38" s="32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</row>
    <row r="39" spans="1:220" s="8" customFormat="1" ht="13.8" thickBot="1">
      <c r="A39" s="12" t="s">
        <v>174</v>
      </c>
      <c r="B39" s="39" t="s">
        <v>237</v>
      </c>
      <c r="C39" s="12" t="s">
        <v>344</v>
      </c>
      <c r="D39" s="41" t="s">
        <v>345</v>
      </c>
      <c r="E39" s="41" t="s">
        <v>346</v>
      </c>
      <c r="F39" s="42">
        <v>28</v>
      </c>
      <c r="G39" s="12" t="s">
        <v>319</v>
      </c>
      <c r="H39" s="9" t="s">
        <v>79</v>
      </c>
      <c r="I39" s="12" t="s">
        <v>80</v>
      </c>
      <c r="J39" s="45">
        <v>6.6</v>
      </c>
      <c r="K39" s="40">
        <v>40847</v>
      </c>
      <c r="L39" s="13">
        <v>296.16000000000003</v>
      </c>
      <c r="M39" s="13">
        <v>296.16000000000003</v>
      </c>
      <c r="N39" s="13">
        <v>1.7272474285714288</v>
      </c>
      <c r="O39" s="28">
        <v>2.04</v>
      </c>
      <c r="P39" s="13">
        <v>5.8</v>
      </c>
      <c r="Q39" s="13">
        <v>76.251064981714293</v>
      </c>
      <c r="R39" s="13">
        <v>121.94366845714288</v>
      </c>
      <c r="S39" s="13">
        <v>9.8211288788571434</v>
      </c>
      <c r="T39" s="13">
        <v>1.481978293714286E-2</v>
      </c>
      <c r="U39" s="13">
        <v>7.3926189942857155E-3</v>
      </c>
      <c r="V39" s="13">
        <v>0.28623944386285716</v>
      </c>
      <c r="W39" s="13">
        <v>1.116285468137143</v>
      </c>
      <c r="X39" s="13">
        <v>0.14902690813714287</v>
      </c>
      <c r="Y39" s="13">
        <v>4.3008460971428577E-3</v>
      </c>
      <c r="Z39" s="13">
        <v>2.9605020925714289E-2</v>
      </c>
      <c r="AA39" s="13">
        <v>7.4513454068571433E-2</v>
      </c>
      <c r="AB39" s="13">
        <v>1.3817979428571431E-2</v>
      </c>
      <c r="AC39" s="13">
        <v>2.8035643912114292</v>
      </c>
      <c r="AD39" s="13">
        <v>21.172598979428574</v>
      </c>
      <c r="AE39" s="13">
        <v>76.251064981714293</v>
      </c>
      <c r="AF39" s="13">
        <v>121.94366845714288</v>
      </c>
      <c r="AG39" s="13">
        <v>9.8211288788571434</v>
      </c>
      <c r="AH39" s="13">
        <v>1.481978293714286E-2</v>
      </c>
      <c r="AI39" s="13">
        <v>7.3926189942857155E-3</v>
      </c>
      <c r="AJ39" s="13">
        <v>0.28623944386285716</v>
      </c>
      <c r="AK39" s="13">
        <v>1.116285468137143</v>
      </c>
      <c r="AL39" s="13">
        <v>0.14902690813714287</v>
      </c>
      <c r="AM39" s="13">
        <v>4.3008460971428577E-3</v>
      </c>
      <c r="AN39" s="13">
        <v>2.9605020925714289E-2</v>
      </c>
      <c r="AO39" s="13">
        <v>7.4513454068571433E-2</v>
      </c>
      <c r="AP39" s="13">
        <v>1.3817979428571431E-2</v>
      </c>
      <c r="AQ39" s="13">
        <v>2.8035643912114292</v>
      </c>
      <c r="AR39" s="13">
        <v>21.172598979428574</v>
      </c>
      <c r="AS39" s="13">
        <v>3.2326690231260509E-2</v>
      </c>
      <c r="AT39" s="13">
        <v>1.3253300406050422E-2</v>
      </c>
      <c r="AU39" s="13">
        <v>0.47175784386285718</v>
      </c>
      <c r="AV39" s="13">
        <v>2.3598018446077313</v>
      </c>
      <c r="AW39" s="13">
        <v>0.33934878013714287</v>
      </c>
      <c r="AX39" s="13">
        <v>6.1792696265546227E-3</v>
      </c>
      <c r="AY39" s="13">
        <v>8.5356631278655462E-2</v>
      </c>
      <c r="AZ39" s="13">
        <v>0.16527887900974791</v>
      </c>
      <c r="BA39" s="13">
        <v>2.8169135193277316E-2</v>
      </c>
      <c r="BB39" s="13">
        <v>5.5473400721526058</v>
      </c>
      <c r="BC39" s="10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2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</row>
    <row r="40" spans="1:220" s="8" customFormat="1" ht="13.8" thickBot="1">
      <c r="A40" s="12" t="s">
        <v>174</v>
      </c>
      <c r="B40" s="39" t="s">
        <v>238</v>
      </c>
      <c r="C40" s="12" t="s">
        <v>350</v>
      </c>
      <c r="D40" s="41" t="s">
        <v>347</v>
      </c>
      <c r="E40" s="41" t="s">
        <v>348</v>
      </c>
      <c r="F40" s="42">
        <v>16.7</v>
      </c>
      <c r="G40" s="12" t="s">
        <v>349</v>
      </c>
      <c r="H40" s="9" t="s">
        <v>79</v>
      </c>
      <c r="I40" s="12" t="s">
        <v>80</v>
      </c>
      <c r="J40" s="45">
        <v>6.6</v>
      </c>
      <c r="K40" s="40">
        <v>40847</v>
      </c>
      <c r="L40" s="13">
        <v>113.91999999999999</v>
      </c>
      <c r="M40" s="13">
        <v>113.92</v>
      </c>
      <c r="N40" s="13">
        <v>2.2340598802395211</v>
      </c>
      <c r="O40" s="28">
        <v>2.23</v>
      </c>
      <c r="P40" s="13">
        <v>5.98</v>
      </c>
      <c r="Q40" s="13">
        <v>55.058405748502999</v>
      </c>
      <c r="R40" s="13">
        <v>56.503842491017963</v>
      </c>
      <c r="S40" s="13">
        <v>8.7977278083832342</v>
      </c>
      <c r="T40" s="13">
        <v>1.2376691736526947E-2</v>
      </c>
      <c r="U40" s="13">
        <v>2.7702342514970063E-3</v>
      </c>
      <c r="V40" s="13">
        <v>0.17666945532934134</v>
      </c>
      <c r="W40" s="13">
        <v>0.66025405700598816</v>
      </c>
      <c r="X40" s="13">
        <v>0.10964765892215569</v>
      </c>
      <c r="Y40" s="13">
        <v>2.1446974850299404E-3</v>
      </c>
      <c r="Z40" s="13">
        <v>2.7166168143712574E-2</v>
      </c>
      <c r="AA40" s="13">
        <v>3.7130075209580844E-2</v>
      </c>
      <c r="AB40" s="13">
        <v>7.5511223952095807E-3</v>
      </c>
      <c r="AC40" s="13">
        <v>1.4706816191616765</v>
      </c>
      <c r="AD40" s="13">
        <v>883.65557691017966</v>
      </c>
      <c r="AE40" s="13">
        <v>55.058405748502999</v>
      </c>
      <c r="AF40" s="13">
        <v>56.503842491017963</v>
      </c>
      <c r="AG40" s="13">
        <v>8.7977278083832342</v>
      </c>
      <c r="AH40" s="13">
        <v>1.2376691736526947E-2</v>
      </c>
      <c r="AI40" s="13">
        <v>2.7702342514970063E-3</v>
      </c>
      <c r="AJ40" s="13">
        <v>0.17666945532934134</v>
      </c>
      <c r="AK40" s="13">
        <v>0.66025405700598816</v>
      </c>
      <c r="AL40" s="13">
        <v>0.10964765892215569</v>
      </c>
      <c r="AM40" s="13">
        <v>2.1446974850299404E-3</v>
      </c>
      <c r="AN40" s="13">
        <v>2.7166168143712574E-2</v>
      </c>
      <c r="AO40" s="13">
        <v>3.7130075209580844E-2</v>
      </c>
      <c r="AP40" s="13">
        <v>7.5511223952095807E-3</v>
      </c>
      <c r="AQ40" s="13">
        <v>1.4706816191616765</v>
      </c>
      <c r="AR40" s="13">
        <v>883.65557691017966</v>
      </c>
      <c r="AS40" s="13">
        <v>2.9851036477631238E-2</v>
      </c>
      <c r="AT40" s="13">
        <v>8.620014894441792E-3</v>
      </c>
      <c r="AU40" s="13">
        <v>0.36169445532934136</v>
      </c>
      <c r="AV40" s="13">
        <v>1.9014575139385035</v>
      </c>
      <c r="AW40" s="13">
        <v>0.29961553544240105</v>
      </c>
      <c r="AX40" s="13">
        <v>4.0196271782814742E-3</v>
      </c>
      <c r="AY40" s="13">
        <v>8.2814081439418097E-2</v>
      </c>
      <c r="AZ40" s="13">
        <v>0.12772667798749496</v>
      </c>
      <c r="BA40" s="13">
        <v>2.1875585251651296E-2</v>
      </c>
      <c r="BB40" s="13">
        <v>4.209353923500327</v>
      </c>
      <c r="BC40" s="10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2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</row>
    <row r="41" spans="1:220" s="8" customFormat="1" ht="13.8" thickBot="1">
      <c r="A41" s="12" t="s">
        <v>177</v>
      </c>
      <c r="B41" s="39" t="s">
        <v>239</v>
      </c>
      <c r="C41" s="12" t="s">
        <v>351</v>
      </c>
      <c r="D41" s="41" t="s">
        <v>352</v>
      </c>
      <c r="E41" s="41" t="s">
        <v>353</v>
      </c>
      <c r="F41" s="42">
        <v>7.3</v>
      </c>
      <c r="G41" s="12" t="s">
        <v>192</v>
      </c>
      <c r="H41" s="9" t="s">
        <v>79</v>
      </c>
      <c r="I41" s="12" t="s">
        <v>80</v>
      </c>
      <c r="J41" s="45">
        <v>5.4</v>
      </c>
      <c r="K41" s="40">
        <v>40847</v>
      </c>
      <c r="L41" s="13">
        <v>78.37</v>
      </c>
      <c r="M41" s="13">
        <v>78.37</v>
      </c>
      <c r="N41" s="13">
        <v>2.9694715068493158</v>
      </c>
      <c r="O41" s="28">
        <v>2.97</v>
      </c>
      <c r="P41" s="13">
        <v>7.6790000000000003</v>
      </c>
      <c r="Q41" s="13">
        <v>91.667585416438385</v>
      </c>
      <c r="R41" s="13">
        <v>142.7246785052055</v>
      </c>
      <c r="S41" s="13">
        <v>11.640328306849318</v>
      </c>
      <c r="T41" s="13">
        <v>6.9485633260273988E-2</v>
      </c>
      <c r="U41" s="13">
        <v>1.0690097424657537E-2</v>
      </c>
      <c r="V41" s="13">
        <v>0.57667136663013707</v>
      </c>
      <c r="W41" s="13">
        <v>2.5068278460821927</v>
      </c>
      <c r="X41" s="13">
        <v>0.50837352197260288</v>
      </c>
      <c r="Y41" s="13">
        <v>9.5320035369863033E-3</v>
      </c>
      <c r="Z41" s="13">
        <v>0.10333760843835618</v>
      </c>
      <c r="AA41" s="13">
        <v>0.1544125183561644</v>
      </c>
      <c r="AB41" s="13">
        <v>5.938943013698632E-3</v>
      </c>
      <c r="AC41" s="13">
        <v>6.5827244363835637</v>
      </c>
      <c r="AD41" s="13">
        <v>36.40572067397261</v>
      </c>
      <c r="AE41" s="13">
        <v>91.667585416438385</v>
      </c>
      <c r="AF41" s="13">
        <v>142.7246785052055</v>
      </c>
      <c r="AG41" s="13">
        <v>11.640328306849318</v>
      </c>
      <c r="AH41" s="13">
        <v>6.9485633260273988E-2</v>
      </c>
      <c r="AI41" s="13">
        <v>1.0690097424657537E-2</v>
      </c>
      <c r="AJ41" s="13">
        <v>0.57667136663013707</v>
      </c>
      <c r="AK41" s="13">
        <v>2.5068278460821927</v>
      </c>
      <c r="AL41" s="13">
        <v>0.50837352197260288</v>
      </c>
      <c r="AM41" s="13">
        <v>9.5320035369863033E-3</v>
      </c>
      <c r="AN41" s="13">
        <v>0.10333760843835618</v>
      </c>
      <c r="AO41" s="13">
        <v>0.1544125183561644</v>
      </c>
      <c r="AP41" s="13">
        <v>5.938943013698632E-3</v>
      </c>
      <c r="AQ41" s="13">
        <v>6.5827244363835637</v>
      </c>
      <c r="AR41" s="13">
        <v>36.40572067397261</v>
      </c>
      <c r="AS41" s="13">
        <v>8.9485633260273992E-2</v>
      </c>
      <c r="AT41" s="13">
        <v>3.0690097424657538E-2</v>
      </c>
      <c r="AU41" s="13">
        <v>0.57667136663013707</v>
      </c>
      <c r="AV41" s="13">
        <v>4.2068278460821924</v>
      </c>
      <c r="AW41" s="13">
        <v>0.87837352197260288</v>
      </c>
      <c r="AX41" s="13">
        <v>9.5320035369863033E-3</v>
      </c>
      <c r="AY41" s="13">
        <v>0.22333760843835618</v>
      </c>
      <c r="AZ41" s="13">
        <v>0.31441251835616441</v>
      </c>
      <c r="BA41" s="13">
        <v>2.5938943013698632E-2</v>
      </c>
      <c r="BB41" s="13">
        <v>9.7927244363835637</v>
      </c>
      <c r="BC41" s="10"/>
      <c r="BD41" s="31"/>
      <c r="BE41" s="59"/>
      <c r="BF41" s="59"/>
      <c r="BI41" s="59"/>
      <c r="BJ41" s="32"/>
      <c r="BK41" s="59"/>
      <c r="BL41" s="59"/>
      <c r="BM41" s="32"/>
      <c r="BN41" s="32"/>
      <c r="BO41" s="32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</row>
    <row r="42" spans="1:220" s="8" customFormat="1" ht="13.8" thickBot="1">
      <c r="A42" s="12" t="s">
        <v>177</v>
      </c>
      <c r="B42" s="39" t="s">
        <v>240</v>
      </c>
      <c r="C42" s="12" t="s">
        <v>351</v>
      </c>
      <c r="D42" s="41" t="s">
        <v>352</v>
      </c>
      <c r="E42" s="41" t="s">
        <v>353</v>
      </c>
      <c r="F42" s="42">
        <v>16</v>
      </c>
      <c r="G42" s="12" t="s">
        <v>192</v>
      </c>
      <c r="H42" s="9" t="s">
        <v>79</v>
      </c>
      <c r="I42" s="12" t="s">
        <v>80</v>
      </c>
      <c r="J42" s="45">
        <v>6.8</v>
      </c>
      <c r="K42" s="40">
        <v>40847</v>
      </c>
      <c r="L42" s="13">
        <v>188.14000000000001</v>
      </c>
      <c r="M42" s="13">
        <v>188.14</v>
      </c>
      <c r="N42" s="13">
        <v>3.2524702500000005</v>
      </c>
      <c r="O42" s="28">
        <v>3.49</v>
      </c>
      <c r="P42" s="13">
        <v>10.3551</v>
      </c>
      <c r="Q42" s="13">
        <v>100.40375661750002</v>
      </c>
      <c r="R42" s="13">
        <v>156.32673009600003</v>
      </c>
      <c r="S42" s="13">
        <v>12.749683380000002</v>
      </c>
      <c r="T42" s="13">
        <v>7.6107803850000016E-2</v>
      </c>
      <c r="U42" s="13">
        <v>1.1708892900000002E-2</v>
      </c>
      <c r="V42" s="13">
        <v>0.63162972255000005</v>
      </c>
      <c r="W42" s="13">
        <v>2.7457353850500006</v>
      </c>
      <c r="X42" s="13">
        <v>0.55682290680000002</v>
      </c>
      <c r="Y42" s="13">
        <v>1.0440429502500001E-2</v>
      </c>
      <c r="Z42" s="13">
        <v>0.1131859647</v>
      </c>
      <c r="AA42" s="13">
        <v>0.16912845300000004</v>
      </c>
      <c r="AB42" s="13">
        <v>6.5049405000000013E-3</v>
      </c>
      <c r="AC42" s="13">
        <v>7.2100760502000014</v>
      </c>
      <c r="AD42" s="13">
        <v>39.875285265000002</v>
      </c>
      <c r="AE42" s="13">
        <v>100.40375661750002</v>
      </c>
      <c r="AF42" s="13">
        <v>156.32673009600003</v>
      </c>
      <c r="AG42" s="13">
        <v>12.749683380000002</v>
      </c>
      <c r="AH42" s="13">
        <v>7.6107803850000016E-2</v>
      </c>
      <c r="AI42" s="13">
        <v>1.1708892900000002E-2</v>
      </c>
      <c r="AJ42" s="13">
        <v>0.63162972255000005</v>
      </c>
      <c r="AK42" s="13">
        <v>2.7457353850500006</v>
      </c>
      <c r="AL42" s="13">
        <v>0.55682290680000002</v>
      </c>
      <c r="AM42" s="13">
        <v>1.0440429502500001E-2</v>
      </c>
      <c r="AN42" s="13">
        <v>0.1131859647</v>
      </c>
      <c r="AO42" s="13">
        <v>0.16912845300000004</v>
      </c>
      <c r="AP42" s="13">
        <v>6.5049405000000013E-3</v>
      </c>
      <c r="AQ42" s="13">
        <v>7.2100760502000014</v>
      </c>
      <c r="AR42" s="13">
        <v>39.875285265000002</v>
      </c>
      <c r="AS42" s="13">
        <v>8.1854952973556744E-2</v>
      </c>
      <c r="AT42" s="13">
        <v>1.7429998459594226E-2</v>
      </c>
      <c r="AU42" s="13">
        <v>0.63162972255000005</v>
      </c>
      <c r="AV42" s="13">
        <v>3.5062759367248191</v>
      </c>
      <c r="AW42" s="13">
        <v>0.55704511477268293</v>
      </c>
      <c r="AX42" s="13">
        <v>1.5247813526890246E-2</v>
      </c>
      <c r="AY42" s="13">
        <v>0.18382194648686029</v>
      </c>
      <c r="AZ42" s="13">
        <v>0.2967787675214143</v>
      </c>
      <c r="BA42" s="13">
        <v>1.2703249148524783E-2</v>
      </c>
      <c r="BB42" s="13">
        <v>9.0757818496639917</v>
      </c>
      <c r="BC42" s="10"/>
      <c r="BD42" s="31"/>
      <c r="BE42" s="59"/>
      <c r="BF42" s="59"/>
      <c r="BI42" s="59"/>
      <c r="BJ42" s="32"/>
      <c r="BK42" s="59"/>
      <c r="BL42" s="59"/>
      <c r="BM42" s="32"/>
      <c r="BN42" s="32"/>
      <c r="BO42" s="32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</row>
    <row r="43" spans="1:220" s="8" customFormat="1" ht="13.8" thickBot="1">
      <c r="A43" s="12" t="s">
        <v>177</v>
      </c>
      <c r="B43" s="39" t="s">
        <v>241</v>
      </c>
      <c r="C43" s="12" t="s">
        <v>351</v>
      </c>
      <c r="D43" s="41" t="s">
        <v>352</v>
      </c>
      <c r="E43" s="41" t="s">
        <v>353</v>
      </c>
      <c r="F43" s="42">
        <v>18</v>
      </c>
      <c r="G43" s="12" t="s">
        <v>192</v>
      </c>
      <c r="H43" s="9" t="s">
        <v>79</v>
      </c>
      <c r="I43" s="12" t="s">
        <v>80</v>
      </c>
      <c r="J43" s="45">
        <v>7.4</v>
      </c>
      <c r="K43" s="40">
        <v>40847</v>
      </c>
      <c r="L43" s="13">
        <v>209.37</v>
      </c>
      <c r="M43" s="13">
        <v>209.37</v>
      </c>
      <c r="N43" s="13">
        <v>3.2173190000000003</v>
      </c>
      <c r="O43" s="28">
        <v>3.41</v>
      </c>
      <c r="P43" s="13">
        <v>8.2100000000000009</v>
      </c>
      <c r="Q43" s="13">
        <v>99.318637530000018</v>
      </c>
      <c r="R43" s="13">
        <v>154.63722041600002</v>
      </c>
      <c r="S43" s="13">
        <v>12.61189048</v>
      </c>
      <c r="T43" s="13">
        <v>7.5285264600000013E-2</v>
      </c>
      <c r="U43" s="13">
        <v>1.1582348400000001E-2</v>
      </c>
      <c r="V43" s="13">
        <v>0.62480334979999996</v>
      </c>
      <c r="W43" s="13">
        <v>2.7160606998000003</v>
      </c>
      <c r="X43" s="13">
        <v>0.55080501280000005</v>
      </c>
      <c r="Y43" s="13">
        <v>1.0327593990000002E-2</v>
      </c>
      <c r="Z43" s="13">
        <v>0.1119627012</v>
      </c>
      <c r="AA43" s="13">
        <v>0.167300588</v>
      </c>
      <c r="AB43" s="13">
        <v>6.4346380000000003E-3</v>
      </c>
      <c r="AC43" s="13">
        <v>7.1321527592000011</v>
      </c>
      <c r="AD43" s="13">
        <v>39.44433094</v>
      </c>
      <c r="AE43" s="13">
        <v>99.318637530000018</v>
      </c>
      <c r="AF43" s="13">
        <v>154.63722041600002</v>
      </c>
      <c r="AG43" s="13">
        <v>12.61189048</v>
      </c>
      <c r="AH43" s="13">
        <v>7.5285264600000013E-2</v>
      </c>
      <c r="AI43" s="13">
        <v>1.1582348400000001E-2</v>
      </c>
      <c r="AJ43" s="13">
        <v>0.62480334979999996</v>
      </c>
      <c r="AK43" s="13">
        <v>2.7160606998000003</v>
      </c>
      <c r="AL43" s="13">
        <v>0.55080501280000005</v>
      </c>
      <c r="AM43" s="13">
        <v>1.0327593990000002E-2</v>
      </c>
      <c r="AN43" s="13">
        <v>0.1119627012</v>
      </c>
      <c r="AO43" s="13">
        <v>0.167300588</v>
      </c>
      <c r="AP43" s="13">
        <v>6.4346380000000003E-3</v>
      </c>
      <c r="AQ43" s="13">
        <v>7.1321527592000011</v>
      </c>
      <c r="AR43" s="13">
        <v>39.44433094</v>
      </c>
      <c r="AS43" s="13">
        <v>7.6259706565636382E-2</v>
      </c>
      <c r="AT43" s="13">
        <v>1.2278378375454547E-2</v>
      </c>
      <c r="AU43" s="13">
        <v>0.62480334979999996</v>
      </c>
      <c r="AV43" s="13">
        <v>2.7160606998000003</v>
      </c>
      <c r="AW43" s="13">
        <v>0.55105462354981827</v>
      </c>
      <c r="AX43" s="13">
        <v>1.5727826558181821E-2</v>
      </c>
      <c r="AY43" s="13">
        <v>0.12016145429018182</v>
      </c>
      <c r="AZ43" s="13">
        <v>0.18389970286290908</v>
      </c>
      <c r="BA43" s="13">
        <v>7.389879138727273E-3</v>
      </c>
      <c r="BB43" s="13">
        <v>7.3191208112272736</v>
      </c>
      <c r="BC43" s="10"/>
      <c r="BD43" s="31"/>
      <c r="BE43" s="59"/>
      <c r="BF43" s="59"/>
      <c r="BI43" s="59"/>
      <c r="BJ43" s="32"/>
      <c r="BK43" s="59"/>
      <c r="BL43" s="59"/>
      <c r="BM43" s="32"/>
      <c r="BN43" s="32"/>
      <c r="BO43" s="32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</row>
    <row r="44" spans="1:220" s="8" customFormat="1" ht="13.8" thickBot="1">
      <c r="A44" s="12" t="s">
        <v>177</v>
      </c>
      <c r="B44" s="39" t="s">
        <v>242</v>
      </c>
      <c r="C44" s="12" t="s">
        <v>351</v>
      </c>
      <c r="D44" s="41" t="s">
        <v>352</v>
      </c>
      <c r="E44" s="41" t="s">
        <v>353</v>
      </c>
      <c r="F44" s="42">
        <v>11.2</v>
      </c>
      <c r="G44" s="12" t="s">
        <v>192</v>
      </c>
      <c r="H44" s="9" t="s">
        <v>79</v>
      </c>
      <c r="I44" s="12" t="s">
        <v>80</v>
      </c>
      <c r="J44" s="45">
        <v>7.3</v>
      </c>
      <c r="K44" s="40">
        <v>40847</v>
      </c>
      <c r="L44" s="13">
        <v>79.430000000000007</v>
      </c>
      <c r="M44" s="13">
        <v>79.430000000000007</v>
      </c>
      <c r="N44" s="13">
        <v>1.9616373214285716</v>
      </c>
      <c r="O44" s="28">
        <v>1.96</v>
      </c>
      <c r="P44" s="13">
        <v>6.7111999999999998</v>
      </c>
      <c r="Q44" s="13">
        <v>60.555744112500008</v>
      </c>
      <c r="R44" s="13">
        <v>94.284136217142873</v>
      </c>
      <c r="S44" s="13">
        <v>7.6896183000000002</v>
      </c>
      <c r="T44" s="13">
        <v>4.5902313321428571E-2</v>
      </c>
      <c r="U44" s="13">
        <v>7.0618943571428578E-3</v>
      </c>
      <c r="V44" s="13">
        <v>0.38094996782142859</v>
      </c>
      <c r="W44" s="13">
        <v>1.6560142267500002</v>
      </c>
      <c r="X44" s="13">
        <v>0.33583230942857145</v>
      </c>
      <c r="Y44" s="13">
        <v>6.2968558017857156E-3</v>
      </c>
      <c r="Z44" s="13">
        <v>6.8264978785714289E-2</v>
      </c>
      <c r="AA44" s="13">
        <v>0.10200514071428574</v>
      </c>
      <c r="AB44" s="13">
        <v>3.9232746428571434E-3</v>
      </c>
      <c r="AC44" s="13">
        <v>4.3485576141428579</v>
      </c>
      <c r="AD44" s="13">
        <v>24.04967356071429</v>
      </c>
      <c r="AE44" s="13">
        <v>60.555744112500008</v>
      </c>
      <c r="AF44" s="13">
        <v>94.284136217142873</v>
      </c>
      <c r="AG44" s="13">
        <v>7.6896183000000002</v>
      </c>
      <c r="AH44" s="13">
        <v>4.5902313321428571E-2</v>
      </c>
      <c r="AI44" s="13">
        <v>7.0618943571428578E-3</v>
      </c>
      <c r="AJ44" s="13">
        <v>0.38094996782142859</v>
      </c>
      <c r="AK44" s="13">
        <v>1.6560142267500002</v>
      </c>
      <c r="AL44" s="13">
        <v>0.33583230942857145</v>
      </c>
      <c r="AM44" s="13">
        <v>6.2968558017857156E-3</v>
      </c>
      <c r="AN44" s="13">
        <v>6.8264978785714289E-2</v>
      </c>
      <c r="AO44" s="13">
        <v>0.10200514071428574</v>
      </c>
      <c r="AP44" s="13">
        <v>3.9232746428571434E-3</v>
      </c>
      <c r="AQ44" s="13">
        <v>4.3485576141428579</v>
      </c>
      <c r="AR44" s="13">
        <v>24.04967356071429</v>
      </c>
      <c r="AS44" s="13">
        <v>4.6866797368487395E-2</v>
      </c>
      <c r="AT44" s="13">
        <v>7.7508115336134458E-3</v>
      </c>
      <c r="AU44" s="13">
        <v>0.38094996782142859</v>
      </c>
      <c r="AV44" s="13">
        <v>1.6560142267500002</v>
      </c>
      <c r="AW44" s="13">
        <v>0.33607936938151262</v>
      </c>
      <c r="AX44" s="13">
        <v>1.1641902860609244E-2</v>
      </c>
      <c r="AY44" s="13">
        <v>7.6379948009243706E-2</v>
      </c>
      <c r="AZ44" s="13">
        <v>0.11843462758487397</v>
      </c>
      <c r="BA44" s="13">
        <v>4.8687540781512609E-3</v>
      </c>
      <c r="BB44" s="13">
        <v>4.5336150212016815</v>
      </c>
      <c r="BC44" s="10"/>
      <c r="BD44" s="31"/>
      <c r="BE44" s="59"/>
      <c r="BF44" s="59"/>
      <c r="BI44" s="59"/>
      <c r="BJ44" s="32"/>
      <c r="BK44" s="59"/>
      <c r="BL44" s="59"/>
      <c r="BM44" s="32"/>
      <c r="BN44" s="32"/>
      <c r="BO44" s="32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</row>
    <row r="45" spans="1:220" s="8" customFormat="1" ht="13.8" thickBot="1">
      <c r="A45" s="12" t="s">
        <v>180</v>
      </c>
      <c r="B45" s="39" t="s">
        <v>243</v>
      </c>
      <c r="C45" s="12" t="s">
        <v>354</v>
      </c>
      <c r="D45" s="41" t="s">
        <v>355</v>
      </c>
      <c r="E45" s="41" t="s">
        <v>356</v>
      </c>
      <c r="F45" s="42">
        <v>17.600000000000001</v>
      </c>
      <c r="G45" s="12" t="s">
        <v>319</v>
      </c>
      <c r="H45" s="9" t="s">
        <v>79</v>
      </c>
      <c r="I45" s="12" t="s">
        <v>80</v>
      </c>
      <c r="J45" s="45">
        <v>6.2</v>
      </c>
      <c r="K45" s="40">
        <v>40847</v>
      </c>
      <c r="L45" s="13">
        <v>262.91000000000003</v>
      </c>
      <c r="M45" s="13">
        <v>262.91000000000003</v>
      </c>
      <c r="N45" s="13">
        <v>4.1318696590909099</v>
      </c>
      <c r="O45" s="28">
        <v>4.13</v>
      </c>
      <c r="P45" s="13">
        <v>8.24</v>
      </c>
      <c r="Q45" s="13">
        <v>127.5508163761364</v>
      </c>
      <c r="R45" s="13">
        <v>198.5941832945455</v>
      </c>
      <c r="S45" s="13">
        <v>16.196929063636365</v>
      </c>
      <c r="T45" s="13">
        <v>9.6685750022727293E-2</v>
      </c>
      <c r="U45" s="13">
        <v>1.4874730772727275E-2</v>
      </c>
      <c r="V45" s="13">
        <v>0.80240908779545461</v>
      </c>
      <c r="W45" s="13">
        <v>3.4881243662045462</v>
      </c>
      <c r="X45" s="13">
        <v>0.70737608563636378</v>
      </c>
      <c r="Y45" s="13">
        <v>1.3263301605681822E-2</v>
      </c>
      <c r="Z45" s="13">
        <v>0.14378906413636366</v>
      </c>
      <c r="AA45" s="13">
        <v>0.21485722227272733</v>
      </c>
      <c r="AB45" s="13">
        <v>8.2637393181818203E-3</v>
      </c>
      <c r="AC45" s="13">
        <v>9.1595286602727306</v>
      </c>
      <c r="AD45" s="13">
        <v>50.656722020454559</v>
      </c>
      <c r="AE45" s="13">
        <v>127.5508163761364</v>
      </c>
      <c r="AF45" s="13">
        <v>198.5941832945455</v>
      </c>
      <c r="AG45" s="13">
        <v>16.196929063636365</v>
      </c>
      <c r="AH45" s="13">
        <v>9.6685750022727293E-2</v>
      </c>
      <c r="AI45" s="13">
        <v>1.4874730772727275E-2</v>
      </c>
      <c r="AJ45" s="13">
        <v>0.80240908779545461</v>
      </c>
      <c r="AK45" s="13">
        <v>3.4881243662045462</v>
      </c>
      <c r="AL45" s="13">
        <v>0.70737608563636378</v>
      </c>
      <c r="AM45" s="13">
        <v>1.3263301605681822E-2</v>
      </c>
      <c r="AN45" s="13">
        <v>0.14378906413636366</v>
      </c>
      <c r="AO45" s="13">
        <v>0.21485722227272733</v>
      </c>
      <c r="AP45" s="13">
        <v>8.2637393181818203E-3</v>
      </c>
      <c r="AQ45" s="13">
        <v>9.1595286602727306</v>
      </c>
      <c r="AR45" s="13">
        <v>50.656722020454559</v>
      </c>
      <c r="AS45" s="13">
        <v>0.1147050700227273</v>
      </c>
      <c r="AT45" s="13">
        <v>2.7216730772727273E-2</v>
      </c>
      <c r="AU45" s="13">
        <v>0.80240908779545461</v>
      </c>
      <c r="AV45" s="13">
        <v>4.9006251262045462</v>
      </c>
      <c r="AW45" s="13">
        <v>0.96589984563636377</v>
      </c>
      <c r="AX45" s="13">
        <v>1.5978541605681823E-2</v>
      </c>
      <c r="AY45" s="13">
        <v>0.22261330413636365</v>
      </c>
      <c r="AZ45" s="13">
        <v>0.33893546227272731</v>
      </c>
      <c r="BA45" s="13">
        <v>2.5213419318181822E-2</v>
      </c>
      <c r="BB45" s="13">
        <v>12.161349900272731</v>
      </c>
      <c r="BC45" s="10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2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</row>
    <row r="46" spans="1:220" s="8" customFormat="1" ht="13.8" thickBot="1">
      <c r="A46" s="12" t="s">
        <v>180</v>
      </c>
      <c r="B46" s="39" t="s">
        <v>244</v>
      </c>
      <c r="C46" s="12" t="s">
        <v>357</v>
      </c>
      <c r="D46" s="41" t="s">
        <v>358</v>
      </c>
      <c r="E46" s="41" t="s">
        <v>359</v>
      </c>
      <c r="F46" s="42">
        <v>22.4</v>
      </c>
      <c r="G46" s="12" t="s">
        <v>192</v>
      </c>
      <c r="H46" s="9" t="s">
        <v>79</v>
      </c>
      <c r="I46" s="12" t="s">
        <v>80</v>
      </c>
      <c r="J46" s="45">
        <v>7.4</v>
      </c>
      <c r="K46" s="40">
        <v>40847</v>
      </c>
      <c r="L46" s="13">
        <v>292.02</v>
      </c>
      <c r="M46" s="13">
        <v>292.02</v>
      </c>
      <c r="N46" s="13">
        <v>3.6059255357142863</v>
      </c>
      <c r="O46" s="28">
        <v>3.61</v>
      </c>
      <c r="P46" s="13">
        <v>14.447099999999999</v>
      </c>
      <c r="Q46" s="13">
        <v>111.31492128750003</v>
      </c>
      <c r="R46" s="13">
        <v>173.31520494857148</v>
      </c>
      <c r="S46" s="13">
        <v>14.135228100000003</v>
      </c>
      <c r="T46" s="13">
        <v>8.4378657535714302E-2</v>
      </c>
      <c r="U46" s="13">
        <v>1.298133192857143E-2</v>
      </c>
      <c r="V46" s="13">
        <v>0.70027073903571435</v>
      </c>
      <c r="W46" s="13">
        <v>3.044122337250001</v>
      </c>
      <c r="X46" s="13">
        <v>0.6173344517142858</v>
      </c>
      <c r="Y46" s="13">
        <v>1.1575020969642859E-2</v>
      </c>
      <c r="Z46" s="13">
        <v>0.12548620864285714</v>
      </c>
      <c r="AA46" s="13">
        <v>0.18750812785714288</v>
      </c>
      <c r="AB46" s="13">
        <v>7.2118510714285732E-3</v>
      </c>
      <c r="AC46" s="13">
        <v>7.9936157275714308</v>
      </c>
      <c r="AD46" s="13">
        <v>44.20864706785715</v>
      </c>
      <c r="AE46" s="13">
        <v>111.31492128750003</v>
      </c>
      <c r="AF46" s="13">
        <v>173.31520494857148</v>
      </c>
      <c r="AG46" s="13">
        <v>14.135228100000003</v>
      </c>
      <c r="AH46" s="13">
        <v>8.4378657535714302E-2</v>
      </c>
      <c r="AI46" s="13">
        <v>1.298133192857143E-2</v>
      </c>
      <c r="AJ46" s="13">
        <v>0.70027073903571435</v>
      </c>
      <c r="AK46" s="13">
        <v>3.044122337250001</v>
      </c>
      <c r="AL46" s="13">
        <v>0.6173344517142858</v>
      </c>
      <c r="AM46" s="13">
        <v>1.1575020969642859E-2</v>
      </c>
      <c r="AN46" s="13">
        <v>0.12548620864285714</v>
      </c>
      <c r="AO46" s="13">
        <v>0.18750812785714288</v>
      </c>
      <c r="AP46" s="13">
        <v>7.2118510714285732E-3</v>
      </c>
      <c r="AQ46" s="13">
        <v>7.9936157275714308</v>
      </c>
      <c r="AR46" s="13">
        <v>44.20864706785715</v>
      </c>
      <c r="AS46" s="13">
        <v>0.1220803463357143</v>
      </c>
      <c r="AT46" s="13">
        <v>5.84771039103896E-2</v>
      </c>
      <c r="AU46" s="13">
        <v>0.70027073903571435</v>
      </c>
      <c r="AV46" s="13">
        <v>6.4607126846251752</v>
      </c>
      <c r="AW46" s="13">
        <v>0.62545977794925078</v>
      </c>
      <c r="AX46" s="13">
        <v>0.1737018598427198</v>
      </c>
      <c r="AY46" s="13">
        <v>0.40235443276628369</v>
      </c>
      <c r="AZ46" s="13">
        <v>0.79040250269105883</v>
      </c>
      <c r="BA46" s="13">
        <v>4.426486291163835E-2</v>
      </c>
      <c r="BB46" s="13">
        <v>13.78250559145255</v>
      </c>
      <c r="BC46" s="10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2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</row>
    <row r="47" spans="1:220" s="8" customFormat="1" ht="13.8" thickBot="1">
      <c r="A47" s="12" t="s">
        <v>180</v>
      </c>
      <c r="B47" s="39" t="s">
        <v>245</v>
      </c>
      <c r="C47" s="12" t="s">
        <v>357</v>
      </c>
      <c r="D47" s="41" t="s">
        <v>358</v>
      </c>
      <c r="E47" s="41" t="s">
        <v>359</v>
      </c>
      <c r="F47" s="42">
        <v>10.3</v>
      </c>
      <c r="G47" s="12" t="s">
        <v>192</v>
      </c>
      <c r="H47" s="9" t="s">
        <v>79</v>
      </c>
      <c r="I47" s="12" t="s">
        <v>80</v>
      </c>
      <c r="J47" s="45">
        <v>7.5</v>
      </c>
      <c r="K47" s="40">
        <v>40847</v>
      </c>
      <c r="L47" s="13">
        <v>79.84</v>
      </c>
      <c r="M47" s="13">
        <v>79.84</v>
      </c>
      <c r="N47" s="13">
        <v>2.1440528155339806</v>
      </c>
      <c r="O47" s="28">
        <v>2.14</v>
      </c>
      <c r="P47" s="13">
        <v>13.4483</v>
      </c>
      <c r="Q47" s="13">
        <v>66.186910415533987</v>
      </c>
      <c r="R47" s="13">
        <v>103.05175452582526</v>
      </c>
      <c r="S47" s="13">
        <v>8.4046870368932023</v>
      </c>
      <c r="T47" s="13">
        <v>5.0170835883495142E-2</v>
      </c>
      <c r="U47" s="13">
        <v>7.7185901359223307E-3</v>
      </c>
      <c r="V47" s="13">
        <v>0.416375056776699</v>
      </c>
      <c r="W47" s="13">
        <v>1.8100093868737865</v>
      </c>
      <c r="X47" s="13">
        <v>0.36706184201941744</v>
      </c>
      <c r="Y47" s="13">
        <v>6.8824095378640787E-3</v>
      </c>
      <c r="Z47" s="13">
        <v>7.4613037980582525E-2</v>
      </c>
      <c r="AA47" s="13">
        <v>0.11149074640776699</v>
      </c>
      <c r="AB47" s="13">
        <v>4.2881056310679613E-3</v>
      </c>
      <c r="AC47" s="13">
        <v>4.752936281475729</v>
      </c>
      <c r="AD47" s="13">
        <v>26.2860875184466</v>
      </c>
      <c r="AE47" s="13">
        <v>66.186910415533987</v>
      </c>
      <c r="AF47" s="13">
        <v>103.05175452582526</v>
      </c>
      <c r="AG47" s="13">
        <v>8.4046870368932023</v>
      </c>
      <c r="AH47" s="13">
        <v>5.0170835883495142E-2</v>
      </c>
      <c r="AI47" s="13">
        <v>7.7185901359223307E-3</v>
      </c>
      <c r="AJ47" s="13">
        <v>0.416375056776699</v>
      </c>
      <c r="AK47" s="13">
        <v>1.8100093868737865</v>
      </c>
      <c r="AL47" s="13">
        <v>0.36706184201941744</v>
      </c>
      <c r="AM47" s="13">
        <v>6.8824095378640787E-3</v>
      </c>
      <c r="AN47" s="13">
        <v>7.4613037980582525E-2</v>
      </c>
      <c r="AO47" s="13">
        <v>0.11149074640776699</v>
      </c>
      <c r="AP47" s="13">
        <v>4.2881056310679613E-3</v>
      </c>
      <c r="AQ47" s="13">
        <v>4.752936281475729</v>
      </c>
      <c r="AR47" s="13">
        <v>26.2860875184466</v>
      </c>
      <c r="AS47" s="13">
        <v>8.7321721543613506E-2</v>
      </c>
      <c r="AT47" s="13">
        <v>5.255376431343714E-2</v>
      </c>
      <c r="AU47" s="13">
        <v>0.416375056776699</v>
      </c>
      <c r="AV47" s="13">
        <v>5.1547029842233725</v>
      </c>
      <c r="AW47" s="13">
        <v>0.37817032241042337</v>
      </c>
      <c r="AX47" s="13">
        <v>0.16587472537171027</v>
      </c>
      <c r="AY47" s="13">
        <v>0.34740462021679552</v>
      </c>
      <c r="AZ47" s="13">
        <v>0.70366722173273755</v>
      </c>
      <c r="BA47" s="13">
        <v>4.0771207556748436E-2</v>
      </c>
      <c r="BB47" s="13">
        <v>10.453761602919045</v>
      </c>
      <c r="BC47" s="10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2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</row>
    <row r="48" spans="1:220" s="8" customFormat="1" ht="13.8" thickBot="1">
      <c r="A48" s="12" t="s">
        <v>180</v>
      </c>
      <c r="B48" s="39" t="s">
        <v>246</v>
      </c>
      <c r="C48" s="12" t="s">
        <v>360</v>
      </c>
      <c r="D48" s="41" t="s">
        <v>361</v>
      </c>
      <c r="E48" s="41" t="s">
        <v>362</v>
      </c>
      <c r="F48" s="42">
        <v>8.9</v>
      </c>
      <c r="G48" s="12" t="s">
        <v>319</v>
      </c>
      <c r="H48" s="9" t="s">
        <v>79</v>
      </c>
      <c r="I48" s="12" t="s">
        <v>80</v>
      </c>
      <c r="J48" s="45">
        <v>6.9</v>
      </c>
      <c r="K48" s="40">
        <v>40847</v>
      </c>
      <c r="L48" s="13">
        <v>130.59</v>
      </c>
      <c r="M48" s="13">
        <v>130.59</v>
      </c>
      <c r="N48" s="13">
        <v>4.0585611235955055</v>
      </c>
      <c r="O48" s="28">
        <v>4.0599999999999996</v>
      </c>
      <c r="P48" s="13">
        <v>4.0599999999999996</v>
      </c>
      <c r="Q48" s="13">
        <v>125.28778188539326</v>
      </c>
      <c r="R48" s="13">
        <v>195.07068184449437</v>
      </c>
      <c r="S48" s="13">
        <v>15.909559604494381</v>
      </c>
      <c r="T48" s="13">
        <v>9.4970330292134822E-2</v>
      </c>
      <c r="U48" s="13">
        <v>1.461082004494382E-2</v>
      </c>
      <c r="V48" s="13">
        <v>0.78817257020224718</v>
      </c>
      <c r="W48" s="13">
        <v>3.4262373005393263</v>
      </c>
      <c r="X48" s="13">
        <v>0.69482566435955051</v>
      </c>
      <c r="Y48" s="13">
        <v>1.3027981206741574E-2</v>
      </c>
      <c r="Z48" s="13">
        <v>0.14123792710112357</v>
      </c>
      <c r="AA48" s="13">
        <v>0.2110451784269663</v>
      </c>
      <c r="AB48" s="13">
        <v>8.1171222471910116E-3</v>
      </c>
      <c r="AC48" s="13">
        <v>8.9970182987865179</v>
      </c>
      <c r="AD48" s="13">
        <v>49.757959375280898</v>
      </c>
      <c r="AE48" s="13">
        <v>125.28778188539326</v>
      </c>
      <c r="AF48" s="13">
        <v>195.07068184449437</v>
      </c>
      <c r="AG48" s="13">
        <v>15.909559604494381</v>
      </c>
      <c r="AH48" s="13">
        <v>9.4970330292134822E-2</v>
      </c>
      <c r="AI48" s="13">
        <v>1.461082004494382E-2</v>
      </c>
      <c r="AJ48" s="13">
        <v>0.78817257020224718</v>
      </c>
      <c r="AK48" s="13">
        <v>3.4262373005393263</v>
      </c>
      <c r="AL48" s="13">
        <v>0.69482566435955051</v>
      </c>
      <c r="AM48" s="13">
        <v>1.3027981206741574E-2</v>
      </c>
      <c r="AN48" s="13">
        <v>0.14123792710112357</v>
      </c>
      <c r="AO48" s="13">
        <v>0.2110451784269663</v>
      </c>
      <c r="AP48" s="13">
        <v>8.1171222471910116E-3</v>
      </c>
      <c r="AQ48" s="13">
        <v>8.9970182987865179</v>
      </c>
      <c r="AR48" s="13">
        <v>49.757959375280898</v>
      </c>
      <c r="AS48" s="13">
        <v>9.4970330292134822E-2</v>
      </c>
      <c r="AT48" s="13">
        <v>1.461082004494382E-2</v>
      </c>
      <c r="AU48" s="13">
        <v>0.78817257020224718</v>
      </c>
      <c r="AV48" s="13">
        <v>3.4262373005393263</v>
      </c>
      <c r="AW48" s="13">
        <v>0.69482566435955051</v>
      </c>
      <c r="AX48" s="13">
        <v>1.3027981206741574E-2</v>
      </c>
      <c r="AY48" s="13">
        <v>0.14123792710112357</v>
      </c>
      <c r="AZ48" s="13">
        <v>0.2110451784269663</v>
      </c>
      <c r="BA48" s="13">
        <v>8.1171222471910116E-3</v>
      </c>
      <c r="BB48" s="13">
        <v>8.9970182987865179</v>
      </c>
      <c r="BC48" s="10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2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</row>
    <row r="49" spans="1:220" s="8" customFormat="1" ht="13.8" thickBot="1">
      <c r="A49" s="12" t="s">
        <v>180</v>
      </c>
      <c r="B49" s="39" t="s">
        <v>247</v>
      </c>
      <c r="C49" s="12" t="s">
        <v>363</v>
      </c>
      <c r="D49" s="41" t="s">
        <v>364</v>
      </c>
      <c r="E49" s="41" t="s">
        <v>365</v>
      </c>
      <c r="F49" s="42">
        <v>9</v>
      </c>
      <c r="G49" s="12" t="s">
        <v>319</v>
      </c>
      <c r="H49" s="9" t="s">
        <v>79</v>
      </c>
      <c r="I49" s="12" t="s">
        <v>80</v>
      </c>
      <c r="J49" s="45">
        <v>6.3</v>
      </c>
      <c r="K49" s="40">
        <v>40847</v>
      </c>
      <c r="L49" s="13">
        <v>72</v>
      </c>
      <c r="M49" s="13">
        <v>72</v>
      </c>
      <c r="N49" s="13">
        <v>2.62</v>
      </c>
      <c r="O49" s="28">
        <v>2.62</v>
      </c>
      <c r="P49" s="13">
        <v>2.62</v>
      </c>
      <c r="Q49" s="13">
        <v>64.569900000000004</v>
      </c>
      <c r="R49" s="13">
        <v>66.265039999999999</v>
      </c>
      <c r="S49" s="13">
        <v>10.31756</v>
      </c>
      <c r="T49" s="13">
        <v>1.4514800000000001E-2</v>
      </c>
      <c r="U49" s="13">
        <v>3.2488E-3</v>
      </c>
      <c r="V49" s="13">
        <v>0.20718960000000003</v>
      </c>
      <c r="W49" s="13">
        <v>0.77431480000000008</v>
      </c>
      <c r="X49" s="13">
        <v>0.1285896</v>
      </c>
      <c r="Y49" s="13">
        <v>2.5152E-3</v>
      </c>
      <c r="Z49" s="13">
        <v>3.1859200000000004E-2</v>
      </c>
      <c r="AA49" s="13">
        <v>4.3544400000000004E-2</v>
      </c>
      <c r="AB49" s="13">
        <v>8.8556000000000017E-3</v>
      </c>
      <c r="AC49" s="13">
        <v>1.7247459999999999</v>
      </c>
      <c r="AD49" s="13">
        <v>1036.3095600000001</v>
      </c>
      <c r="AE49" s="13">
        <v>64.569900000000004</v>
      </c>
      <c r="AF49" s="13">
        <v>66.265039999999999</v>
      </c>
      <c r="AG49" s="13">
        <v>10.31756</v>
      </c>
      <c r="AH49" s="13">
        <v>1.4514800000000001E-2</v>
      </c>
      <c r="AI49" s="13">
        <v>3.2488E-3</v>
      </c>
      <c r="AJ49" s="13">
        <v>0.20718960000000003</v>
      </c>
      <c r="AK49" s="13">
        <v>0.77431480000000008</v>
      </c>
      <c r="AL49" s="13">
        <v>0.1285896</v>
      </c>
      <c r="AM49" s="13">
        <v>2.5152E-3</v>
      </c>
      <c r="AN49" s="13">
        <v>3.1859200000000004E-2</v>
      </c>
      <c r="AO49" s="13">
        <v>4.3544400000000004E-2</v>
      </c>
      <c r="AP49" s="13">
        <v>8.8556000000000017E-3</v>
      </c>
      <c r="AQ49" s="13">
        <v>1.7247459999999999</v>
      </c>
      <c r="AR49" s="13">
        <v>1036.3095600000001</v>
      </c>
      <c r="AS49" s="13">
        <v>1.4514800000000001E-2</v>
      </c>
      <c r="AT49" s="13">
        <v>3.2488E-3</v>
      </c>
      <c r="AU49" s="13">
        <v>0.20718960000000003</v>
      </c>
      <c r="AV49" s="13">
        <v>0.77431480000000008</v>
      </c>
      <c r="AW49" s="13">
        <v>0.1285896</v>
      </c>
      <c r="AX49" s="13">
        <v>2.5152E-3</v>
      </c>
      <c r="AY49" s="13">
        <v>3.1859200000000004E-2</v>
      </c>
      <c r="AZ49" s="13">
        <v>4.3544400000000004E-2</v>
      </c>
      <c r="BA49" s="13">
        <v>8.8556000000000017E-3</v>
      </c>
      <c r="BB49" s="13">
        <v>1.7247459999999999</v>
      </c>
      <c r="BC49" s="10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2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</row>
    <row r="50" spans="1:220" s="8" customFormat="1" ht="13.8" thickBot="1">
      <c r="A50" s="12" t="s">
        <v>180</v>
      </c>
      <c r="B50" s="39" t="s">
        <v>248</v>
      </c>
      <c r="C50" s="12" t="s">
        <v>363</v>
      </c>
      <c r="D50" s="41" t="s">
        <v>364</v>
      </c>
      <c r="E50" s="41" t="s">
        <v>365</v>
      </c>
      <c r="F50" s="42">
        <v>12.7</v>
      </c>
      <c r="G50" s="12" t="s">
        <v>319</v>
      </c>
      <c r="H50" s="9" t="s">
        <v>79</v>
      </c>
      <c r="I50" s="12" t="s">
        <v>80</v>
      </c>
      <c r="J50" s="45">
        <v>5.8</v>
      </c>
      <c r="K50" s="40">
        <v>40847</v>
      </c>
      <c r="L50" s="13">
        <v>116.57</v>
      </c>
      <c r="M50" s="13">
        <v>116.57</v>
      </c>
      <c r="N50" s="13">
        <v>3.0060374015748028</v>
      </c>
      <c r="O50" s="28">
        <v>3.01</v>
      </c>
      <c r="P50" s="13">
        <v>3.01</v>
      </c>
      <c r="Q50" s="13">
        <v>74.083791761811014</v>
      </c>
      <c r="R50" s="13">
        <v>76.028697960629913</v>
      </c>
      <c r="S50" s="13">
        <v>11.837775287401573</v>
      </c>
      <c r="T50" s="13">
        <v>1.6653447204724409E-2</v>
      </c>
      <c r="U50" s="13">
        <v>3.7274863779527558E-3</v>
      </c>
      <c r="V50" s="13">
        <v>0.23771743771653542</v>
      </c>
      <c r="W50" s="13">
        <v>0.88840429366141738</v>
      </c>
      <c r="X50" s="13">
        <v>0.14753631566929132</v>
      </c>
      <c r="Y50" s="13">
        <v>2.885795905511811E-3</v>
      </c>
      <c r="Z50" s="13">
        <v>3.6553414803149602E-2</v>
      </c>
      <c r="AA50" s="13">
        <v>4.9960341614173225E-2</v>
      </c>
      <c r="AB50" s="13">
        <v>1.0160406417322833E-2</v>
      </c>
      <c r="AC50" s="13">
        <v>1.9788744214566925</v>
      </c>
      <c r="AD50" s="13">
        <v>1189.0020217440945</v>
      </c>
      <c r="AE50" s="13">
        <v>74.083791761811014</v>
      </c>
      <c r="AF50" s="13">
        <v>76.028697960629913</v>
      </c>
      <c r="AG50" s="13">
        <v>11.837775287401573</v>
      </c>
      <c r="AH50" s="13">
        <v>1.6653447204724409E-2</v>
      </c>
      <c r="AI50" s="13">
        <v>3.7274863779527558E-3</v>
      </c>
      <c r="AJ50" s="13">
        <v>0.23771743771653542</v>
      </c>
      <c r="AK50" s="13">
        <v>0.88840429366141738</v>
      </c>
      <c r="AL50" s="13">
        <v>0.14753631566929132</v>
      </c>
      <c r="AM50" s="13">
        <v>2.885795905511811E-3</v>
      </c>
      <c r="AN50" s="13">
        <v>3.6553414803149602E-2</v>
      </c>
      <c r="AO50" s="13">
        <v>4.9960341614173225E-2</v>
      </c>
      <c r="AP50" s="13">
        <v>1.0160406417322833E-2</v>
      </c>
      <c r="AQ50" s="13">
        <v>1.9788744214566925</v>
      </c>
      <c r="AR50" s="13">
        <v>1189.0020217440945</v>
      </c>
      <c r="AS50" s="13">
        <v>1.6653447204724409E-2</v>
      </c>
      <c r="AT50" s="13">
        <v>3.7274863779527558E-3</v>
      </c>
      <c r="AU50" s="13">
        <v>0.23771743771653542</v>
      </c>
      <c r="AV50" s="13">
        <v>0.88840429366141738</v>
      </c>
      <c r="AW50" s="13">
        <v>0.14753631566929132</v>
      </c>
      <c r="AX50" s="13">
        <v>2.885795905511811E-3</v>
      </c>
      <c r="AY50" s="13">
        <v>3.6553414803149602E-2</v>
      </c>
      <c r="AZ50" s="13">
        <v>4.9960341614173225E-2</v>
      </c>
      <c r="BA50" s="13">
        <v>1.0160406417322833E-2</v>
      </c>
      <c r="BB50" s="13">
        <v>1.9788744214566925</v>
      </c>
      <c r="BC50" s="10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2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</row>
    <row r="51" spans="1:220" s="8" customFormat="1" ht="13.8" thickBot="1">
      <c r="A51" s="12" t="s">
        <v>180</v>
      </c>
      <c r="B51" s="39" t="s">
        <v>249</v>
      </c>
      <c r="C51" s="12" t="s">
        <v>363</v>
      </c>
      <c r="D51" s="41" t="s">
        <v>364</v>
      </c>
      <c r="E51" s="41" t="s">
        <v>365</v>
      </c>
      <c r="F51" s="42">
        <v>10.8</v>
      </c>
      <c r="G51" s="12" t="s">
        <v>319</v>
      </c>
      <c r="H51" s="9" t="s">
        <v>79</v>
      </c>
      <c r="I51" s="12" t="s">
        <v>80</v>
      </c>
      <c r="J51" s="45">
        <v>5.6</v>
      </c>
      <c r="K51" s="40">
        <v>40847</v>
      </c>
      <c r="L51" s="13">
        <v>92</v>
      </c>
      <c r="M51" s="13">
        <v>92</v>
      </c>
      <c r="N51" s="13">
        <v>2.789814814814815</v>
      </c>
      <c r="O51" s="28">
        <v>2.79</v>
      </c>
      <c r="P51" s="13">
        <v>2.79</v>
      </c>
      <c r="Q51" s="13">
        <v>68.754986111111108</v>
      </c>
      <c r="R51" s="13">
        <v>70.559996296296291</v>
      </c>
      <c r="S51" s="13">
        <v>10.98629074074074</v>
      </c>
      <c r="T51" s="13">
        <v>1.5455574074074075E-2</v>
      </c>
      <c r="U51" s="13">
        <v>3.4593703703703709E-3</v>
      </c>
      <c r="V51" s="13">
        <v>0.22061855555555557</v>
      </c>
      <c r="W51" s="13">
        <v>0.82450187037037048</v>
      </c>
      <c r="X51" s="13">
        <v>0.13692411111111111</v>
      </c>
      <c r="Y51" s="13">
        <v>2.6782222222222225E-3</v>
      </c>
      <c r="Z51" s="13">
        <v>3.3924148148148148E-2</v>
      </c>
      <c r="AA51" s="13">
        <v>4.6366722222222233E-2</v>
      </c>
      <c r="AB51" s="13">
        <v>9.4295740740740746E-3</v>
      </c>
      <c r="AC51" s="13">
        <v>1.8365350925925925</v>
      </c>
      <c r="AD51" s="13">
        <v>1103.4777722222223</v>
      </c>
      <c r="AE51" s="13">
        <v>68.754986111111108</v>
      </c>
      <c r="AF51" s="13">
        <v>70.559996296296291</v>
      </c>
      <c r="AG51" s="13">
        <v>10.98629074074074</v>
      </c>
      <c r="AH51" s="13">
        <v>1.5455574074074075E-2</v>
      </c>
      <c r="AI51" s="13">
        <v>3.4593703703703709E-3</v>
      </c>
      <c r="AJ51" s="13">
        <v>0.22061855555555557</v>
      </c>
      <c r="AK51" s="13">
        <v>0.82450187037037048</v>
      </c>
      <c r="AL51" s="13">
        <v>0.13692411111111111</v>
      </c>
      <c r="AM51" s="13">
        <v>2.6782222222222225E-3</v>
      </c>
      <c r="AN51" s="13">
        <v>3.3924148148148148E-2</v>
      </c>
      <c r="AO51" s="13">
        <v>4.6366722222222233E-2</v>
      </c>
      <c r="AP51" s="13">
        <v>9.4295740740740746E-3</v>
      </c>
      <c r="AQ51" s="13">
        <v>1.8365350925925925</v>
      </c>
      <c r="AR51" s="13">
        <v>1103.4777722222223</v>
      </c>
      <c r="AS51" s="13">
        <v>1.5455574074074075E-2</v>
      </c>
      <c r="AT51" s="13">
        <v>3.4593703703703709E-3</v>
      </c>
      <c r="AU51" s="13">
        <v>0.22061855555555557</v>
      </c>
      <c r="AV51" s="13">
        <v>0.82450187037037048</v>
      </c>
      <c r="AW51" s="13">
        <v>0.13692411111111111</v>
      </c>
      <c r="AX51" s="13">
        <v>2.6782222222222225E-3</v>
      </c>
      <c r="AY51" s="13">
        <v>3.3924148148148148E-2</v>
      </c>
      <c r="AZ51" s="13">
        <v>4.6366722222222233E-2</v>
      </c>
      <c r="BA51" s="13">
        <v>9.4295740740740746E-3</v>
      </c>
      <c r="BB51" s="13">
        <v>1.8365350925925925</v>
      </c>
      <c r="BC51" s="10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2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</row>
    <row r="52" spans="1:220" s="8" customFormat="1" ht="13.8" thickBot="1">
      <c r="A52" s="12" t="s">
        <v>180</v>
      </c>
      <c r="B52" s="39" t="s">
        <v>250</v>
      </c>
      <c r="C52" s="12" t="s">
        <v>363</v>
      </c>
      <c r="D52" s="41" t="s">
        <v>364</v>
      </c>
      <c r="E52" s="41" t="s">
        <v>365</v>
      </c>
      <c r="F52" s="42">
        <v>28.7</v>
      </c>
      <c r="G52" s="12" t="s">
        <v>192</v>
      </c>
      <c r="H52" s="9" t="s">
        <v>79</v>
      </c>
      <c r="I52" s="12" t="s">
        <v>80</v>
      </c>
      <c r="J52" s="45">
        <v>5.5</v>
      </c>
      <c r="K52" s="40">
        <v>40847</v>
      </c>
      <c r="L52" s="13">
        <v>324.59000000000003</v>
      </c>
      <c r="M52" s="13">
        <v>324.58999999999997</v>
      </c>
      <c r="N52" s="13">
        <v>3.7039451219512198</v>
      </c>
      <c r="O52" s="28">
        <v>3.7</v>
      </c>
      <c r="P52" s="13">
        <v>3.7</v>
      </c>
      <c r="Q52" s="13">
        <v>91.283727530487809</v>
      </c>
      <c r="R52" s="13">
        <v>93.680180024390239</v>
      </c>
      <c r="S52" s="13">
        <v>14.586135890243902</v>
      </c>
      <c r="T52" s="13">
        <v>2.051985597560976E-2</v>
      </c>
      <c r="U52" s="13">
        <v>4.5928919512195129E-3</v>
      </c>
      <c r="V52" s="13">
        <v>0.29290798024390247</v>
      </c>
      <c r="W52" s="13">
        <v>1.0946639413414636</v>
      </c>
      <c r="X52" s="13">
        <v>0.18178962658536585</v>
      </c>
      <c r="Y52" s="13">
        <v>3.5557873170731715E-3</v>
      </c>
      <c r="Z52" s="13">
        <v>4.5039972682926831E-2</v>
      </c>
      <c r="AA52" s="13">
        <v>6.1559567926829276E-2</v>
      </c>
      <c r="AB52" s="13">
        <v>1.2519334512195123E-2</v>
      </c>
      <c r="AC52" s="13">
        <v>2.4383070737804879</v>
      </c>
      <c r="AD52" s="13">
        <v>1465.0510456463417</v>
      </c>
      <c r="AE52" s="13">
        <v>91.283727530487809</v>
      </c>
      <c r="AF52" s="13">
        <v>93.680180024390239</v>
      </c>
      <c r="AG52" s="13">
        <v>14.586135890243902</v>
      </c>
      <c r="AH52" s="13">
        <v>2.051985597560976E-2</v>
      </c>
      <c r="AI52" s="13">
        <v>4.5928919512195129E-3</v>
      </c>
      <c r="AJ52" s="13">
        <v>0.29290798024390247</v>
      </c>
      <c r="AK52" s="13">
        <v>1.0946639413414636</v>
      </c>
      <c r="AL52" s="13">
        <v>0.18178962658536585</v>
      </c>
      <c r="AM52" s="13">
        <v>3.5557873170731715E-3</v>
      </c>
      <c r="AN52" s="13">
        <v>4.5039972682926831E-2</v>
      </c>
      <c r="AO52" s="13">
        <v>6.1559567926829276E-2</v>
      </c>
      <c r="AP52" s="13">
        <v>1.2519334512195123E-2</v>
      </c>
      <c r="AQ52" s="13">
        <v>2.4383070737804879</v>
      </c>
      <c r="AR52" s="13">
        <v>1465.0510456463417</v>
      </c>
      <c r="AS52" s="13">
        <v>2.051985597560976E-2</v>
      </c>
      <c r="AT52" s="13">
        <v>4.5928919512195129E-3</v>
      </c>
      <c r="AU52" s="13">
        <v>0.29290798024390247</v>
      </c>
      <c r="AV52" s="13">
        <v>1.0946639413414636</v>
      </c>
      <c r="AW52" s="13">
        <v>0.18178962658536585</v>
      </c>
      <c r="AX52" s="13">
        <v>3.5557873170731715E-3</v>
      </c>
      <c r="AY52" s="13">
        <v>4.5039972682926831E-2</v>
      </c>
      <c r="AZ52" s="13">
        <v>6.1559567926829276E-2</v>
      </c>
      <c r="BA52" s="13">
        <v>1.2519334512195123E-2</v>
      </c>
      <c r="BB52" s="13">
        <v>2.4383070737804879</v>
      </c>
      <c r="BC52" s="10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2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</row>
    <row r="53" spans="1:220" s="8" customFormat="1" ht="13.8" thickBot="1">
      <c r="A53" s="12" t="s">
        <v>180</v>
      </c>
      <c r="B53" s="39" t="s">
        <v>251</v>
      </c>
      <c r="C53" s="12" t="s">
        <v>363</v>
      </c>
      <c r="D53" s="41" t="s">
        <v>364</v>
      </c>
      <c r="E53" s="41" t="s">
        <v>365</v>
      </c>
      <c r="F53" s="42">
        <v>29</v>
      </c>
      <c r="G53" s="12" t="s">
        <v>192</v>
      </c>
      <c r="H53" s="9" t="s">
        <v>79</v>
      </c>
      <c r="I53" s="12" t="s">
        <v>80</v>
      </c>
      <c r="J53" s="45">
        <v>6</v>
      </c>
      <c r="K53" s="40">
        <v>40847</v>
      </c>
      <c r="L53" s="13">
        <v>319.77999999999997</v>
      </c>
      <c r="M53" s="13">
        <v>319.77999999999997</v>
      </c>
      <c r="N53" s="13">
        <v>3.0500395862068967</v>
      </c>
      <c r="O53" s="28">
        <v>3.05</v>
      </c>
      <c r="P53" s="13">
        <v>3.05</v>
      </c>
      <c r="Q53" s="13">
        <v>94.154722026206912</v>
      </c>
      <c r="R53" s="13">
        <v>146.59710267144828</v>
      </c>
      <c r="S53" s="13">
        <v>11.956155177931034</v>
      </c>
      <c r="T53" s="13">
        <v>7.1370926317241387E-2</v>
      </c>
      <c r="U53" s="13">
        <v>1.0980142510344829E-2</v>
      </c>
      <c r="V53" s="13">
        <v>0.59231768764137926</v>
      </c>
      <c r="W53" s="13">
        <v>2.5748434186758624</v>
      </c>
      <c r="X53" s="13">
        <v>0.5221667771586207</v>
      </c>
      <c r="Y53" s="13">
        <v>9.7906270717241402E-3</v>
      </c>
      <c r="Z53" s="13">
        <v>0.1061413776</v>
      </c>
      <c r="AA53" s="13">
        <v>0.15860205848275863</v>
      </c>
      <c r="AB53" s="13">
        <v>6.1000791724137938E-3</v>
      </c>
      <c r="AC53" s="13">
        <v>6.7613277547034496</v>
      </c>
      <c r="AD53" s="13">
        <v>37.393485326896553</v>
      </c>
      <c r="AE53" s="13">
        <v>94.154722026206912</v>
      </c>
      <c r="AF53" s="13">
        <v>146.59710267144828</v>
      </c>
      <c r="AG53" s="13">
        <v>11.956155177931034</v>
      </c>
      <c r="AH53" s="13">
        <v>7.1370926317241387E-2</v>
      </c>
      <c r="AI53" s="13">
        <v>1.0980142510344829E-2</v>
      </c>
      <c r="AJ53" s="13">
        <v>0.59231768764137926</v>
      </c>
      <c r="AK53" s="13">
        <v>2.5748434186758624</v>
      </c>
      <c r="AL53" s="13">
        <v>0.5221667771586207</v>
      </c>
      <c r="AM53" s="13">
        <v>9.7906270717241402E-3</v>
      </c>
      <c r="AN53" s="13">
        <v>0.1061413776</v>
      </c>
      <c r="AO53" s="13">
        <v>0.15860205848275863</v>
      </c>
      <c r="AP53" s="13">
        <v>6.1000791724137938E-3</v>
      </c>
      <c r="AQ53" s="13">
        <v>6.7613277547034496</v>
      </c>
      <c r="AR53" s="13">
        <v>37.393485326896553</v>
      </c>
      <c r="AS53" s="13">
        <v>7.1370926317241387E-2</v>
      </c>
      <c r="AT53" s="13">
        <v>1.0980142510344829E-2</v>
      </c>
      <c r="AU53" s="13">
        <v>0.59231768764137926</v>
      </c>
      <c r="AV53" s="13">
        <v>2.5748434186758624</v>
      </c>
      <c r="AW53" s="13">
        <v>0.5221667771586207</v>
      </c>
      <c r="AX53" s="13">
        <v>9.7906270717241402E-3</v>
      </c>
      <c r="AY53" s="13">
        <v>0.1061413776</v>
      </c>
      <c r="AZ53" s="13">
        <v>0.15860205848275863</v>
      </c>
      <c r="BA53" s="13">
        <v>6.1000791724137938E-3</v>
      </c>
      <c r="BB53" s="13">
        <v>6.7613277547034496</v>
      </c>
      <c r="BC53" s="10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2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</row>
    <row r="54" spans="1:220" s="8" customFormat="1" ht="13.8" thickBot="1">
      <c r="A54" s="12" t="s">
        <v>180</v>
      </c>
      <c r="B54" s="39" t="s">
        <v>252</v>
      </c>
      <c r="C54" s="12" t="s">
        <v>363</v>
      </c>
      <c r="D54" s="41" t="s">
        <v>364</v>
      </c>
      <c r="E54" s="41" t="s">
        <v>365</v>
      </c>
      <c r="F54" s="42">
        <v>9.4</v>
      </c>
      <c r="G54" s="12" t="s">
        <v>192</v>
      </c>
      <c r="H54" s="9" t="s">
        <v>79</v>
      </c>
      <c r="I54" s="12" t="s">
        <v>80</v>
      </c>
      <c r="J54" s="45">
        <v>6.2</v>
      </c>
      <c r="K54" s="40">
        <v>40847</v>
      </c>
      <c r="L54" s="13">
        <v>107.78</v>
      </c>
      <c r="M54" s="13">
        <v>107.78</v>
      </c>
      <c r="N54" s="13">
        <v>3.1714838297872339</v>
      </c>
      <c r="O54" s="28">
        <v>3.17</v>
      </c>
      <c r="P54" s="13">
        <v>3.17</v>
      </c>
      <c r="Q54" s="13">
        <v>97.903705825531915</v>
      </c>
      <c r="R54" s="13">
        <v>152.4341987948936</v>
      </c>
      <c r="S54" s="13">
        <v>12.432216612765957</v>
      </c>
      <c r="T54" s="13">
        <v>7.4212721617021277E-2</v>
      </c>
      <c r="U54" s="13">
        <v>1.1417341787234043E-2</v>
      </c>
      <c r="V54" s="13">
        <v>0.61590215974468088</v>
      </c>
      <c r="W54" s="13">
        <v>2.6773666491063834</v>
      </c>
      <c r="X54" s="13">
        <v>0.54295803165957446</v>
      </c>
      <c r="Y54" s="13">
        <v>1.0180463093617021E-2</v>
      </c>
      <c r="Z54" s="13">
        <v>0.11036763727659574</v>
      </c>
      <c r="AA54" s="13">
        <v>0.16491715914893615</v>
      </c>
      <c r="AB54" s="13">
        <v>6.3429676595744677E-3</v>
      </c>
      <c r="AC54" s="13">
        <v>7.0305453538723404</v>
      </c>
      <c r="AD54" s="13">
        <v>38.882391753191492</v>
      </c>
      <c r="AE54" s="13">
        <v>97.903705825531915</v>
      </c>
      <c r="AF54" s="13">
        <v>152.4341987948936</v>
      </c>
      <c r="AG54" s="13">
        <v>12.432216612765957</v>
      </c>
      <c r="AH54" s="13">
        <v>7.4212721617021277E-2</v>
      </c>
      <c r="AI54" s="13">
        <v>1.1417341787234043E-2</v>
      </c>
      <c r="AJ54" s="13">
        <v>0.61590215974468088</v>
      </c>
      <c r="AK54" s="13">
        <v>2.6773666491063834</v>
      </c>
      <c r="AL54" s="13">
        <v>0.54295803165957446</v>
      </c>
      <c r="AM54" s="13">
        <v>1.0180463093617021E-2</v>
      </c>
      <c r="AN54" s="13">
        <v>0.11036763727659574</v>
      </c>
      <c r="AO54" s="13">
        <v>0.16491715914893615</v>
      </c>
      <c r="AP54" s="13">
        <v>6.3429676595744677E-3</v>
      </c>
      <c r="AQ54" s="13">
        <v>7.0305453538723404</v>
      </c>
      <c r="AR54" s="13">
        <v>38.882391753191492</v>
      </c>
      <c r="AS54" s="13">
        <v>7.4212721617021277E-2</v>
      </c>
      <c r="AT54" s="13">
        <v>1.1417341787234043E-2</v>
      </c>
      <c r="AU54" s="13">
        <v>0.61590215974468088</v>
      </c>
      <c r="AV54" s="13">
        <v>2.6773666491063834</v>
      </c>
      <c r="AW54" s="13">
        <v>0.54295803165957446</v>
      </c>
      <c r="AX54" s="13">
        <v>1.0180463093617021E-2</v>
      </c>
      <c r="AY54" s="13">
        <v>0.11036763727659574</v>
      </c>
      <c r="AZ54" s="13">
        <v>0.16491715914893615</v>
      </c>
      <c r="BA54" s="13">
        <v>6.3429676595744677E-3</v>
      </c>
      <c r="BB54" s="13">
        <v>7.0305453538723404</v>
      </c>
      <c r="BC54" s="10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2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</row>
    <row r="55" spans="1:220" s="8" customFormat="1" ht="13.8" thickBot="1">
      <c r="A55" s="12" t="s">
        <v>180</v>
      </c>
      <c r="B55" s="39" t="s">
        <v>253</v>
      </c>
      <c r="C55" s="12" t="s">
        <v>363</v>
      </c>
      <c r="D55" s="41" t="s">
        <v>364</v>
      </c>
      <c r="E55" s="41" t="s">
        <v>365</v>
      </c>
      <c r="F55" s="42">
        <v>18.5</v>
      </c>
      <c r="G55" s="12" t="s">
        <v>192</v>
      </c>
      <c r="H55" s="9" t="s">
        <v>79</v>
      </c>
      <c r="I55" s="12" t="s">
        <v>80</v>
      </c>
      <c r="J55" s="45">
        <v>6.2</v>
      </c>
      <c r="K55" s="40">
        <v>40847</v>
      </c>
      <c r="L55" s="13">
        <v>211</v>
      </c>
      <c r="M55" s="13">
        <v>211</v>
      </c>
      <c r="N55" s="13">
        <v>3.7352702702702705</v>
      </c>
      <c r="O55" s="28">
        <v>3.74</v>
      </c>
      <c r="P55" s="13">
        <v>3.74</v>
      </c>
      <c r="Q55" s="13">
        <v>92.055735810810816</v>
      </c>
      <c r="R55" s="13">
        <v>94.472455675675675</v>
      </c>
      <c r="S55" s="13">
        <v>14.709494324324325</v>
      </c>
      <c r="T55" s="13">
        <v>2.06933972972973E-2</v>
      </c>
      <c r="U55" s="13">
        <v>4.6317351351351354E-3</v>
      </c>
      <c r="V55" s="13">
        <v>0.29538517297297301</v>
      </c>
      <c r="W55" s="13">
        <v>1.1039217756756758</v>
      </c>
      <c r="X55" s="13">
        <v>0.18332706486486486</v>
      </c>
      <c r="Y55" s="13">
        <v>3.5858594594594595E-3</v>
      </c>
      <c r="Z55" s="13">
        <v>4.5420886486486491E-2</v>
      </c>
      <c r="AA55" s="13">
        <v>6.20801918918919E-2</v>
      </c>
      <c r="AB55" s="13">
        <v>1.2625213513513513E-2</v>
      </c>
      <c r="AC55" s="13">
        <v>2.4589284189189189</v>
      </c>
      <c r="AD55" s="13">
        <v>1477.4413321621623</v>
      </c>
      <c r="AE55" s="13">
        <v>92.055735810810816</v>
      </c>
      <c r="AF55" s="13">
        <v>94.472455675675675</v>
      </c>
      <c r="AG55" s="13">
        <v>14.709494324324325</v>
      </c>
      <c r="AH55" s="13">
        <v>2.06933972972973E-2</v>
      </c>
      <c r="AI55" s="13">
        <v>4.6317351351351354E-3</v>
      </c>
      <c r="AJ55" s="13">
        <v>0.29538517297297301</v>
      </c>
      <c r="AK55" s="13">
        <v>1.1039217756756758</v>
      </c>
      <c r="AL55" s="13">
        <v>0.18332706486486486</v>
      </c>
      <c r="AM55" s="13">
        <v>3.5858594594594595E-3</v>
      </c>
      <c r="AN55" s="13">
        <v>4.5420886486486491E-2</v>
      </c>
      <c r="AO55" s="13">
        <v>6.20801918918919E-2</v>
      </c>
      <c r="AP55" s="13">
        <v>1.2625213513513513E-2</v>
      </c>
      <c r="AQ55" s="13">
        <v>2.4589284189189189</v>
      </c>
      <c r="AR55" s="13">
        <v>1477.4413321621623</v>
      </c>
      <c r="AS55" s="13">
        <v>2.06933972972973E-2</v>
      </c>
      <c r="AT55" s="13">
        <v>4.6317351351351354E-3</v>
      </c>
      <c r="AU55" s="13">
        <v>0.29538517297297301</v>
      </c>
      <c r="AV55" s="13">
        <v>1.1039217756756758</v>
      </c>
      <c r="AW55" s="13">
        <v>0.18332706486486486</v>
      </c>
      <c r="AX55" s="13">
        <v>3.5858594594594595E-3</v>
      </c>
      <c r="AY55" s="13">
        <v>4.5420886486486491E-2</v>
      </c>
      <c r="AZ55" s="13">
        <v>6.20801918918919E-2</v>
      </c>
      <c r="BA55" s="13">
        <v>1.2625213513513513E-2</v>
      </c>
      <c r="BB55" s="13">
        <v>2.4589284189189189</v>
      </c>
      <c r="BC55" s="10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2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</row>
    <row r="56" spans="1:220" s="8" customFormat="1" ht="13.8" thickBot="1">
      <c r="A56" s="12" t="s">
        <v>180</v>
      </c>
      <c r="B56" s="39" t="s">
        <v>254</v>
      </c>
      <c r="C56" s="12" t="s">
        <v>363</v>
      </c>
      <c r="D56" s="41" t="s">
        <v>364</v>
      </c>
      <c r="E56" s="41" t="s">
        <v>365</v>
      </c>
      <c r="F56" s="42">
        <v>16.899999999999999</v>
      </c>
      <c r="G56" s="12" t="s">
        <v>319</v>
      </c>
      <c r="H56" s="9" t="s">
        <v>79</v>
      </c>
      <c r="I56" s="12" t="s">
        <v>80</v>
      </c>
      <c r="J56" s="45">
        <v>6.3</v>
      </c>
      <c r="K56" s="40">
        <v>40847</v>
      </c>
      <c r="L56" s="13">
        <v>166</v>
      </c>
      <c r="M56" s="13">
        <v>166</v>
      </c>
      <c r="N56" s="13">
        <v>3.216863905325444</v>
      </c>
      <c r="O56" s="28">
        <v>3.22</v>
      </c>
      <c r="P56" s="13">
        <v>3.22</v>
      </c>
      <c r="Q56" s="13">
        <v>79.279610946745564</v>
      </c>
      <c r="R56" s="13">
        <v>81.360921893491124</v>
      </c>
      <c r="S56" s="13">
        <v>12.668010059171596</v>
      </c>
      <c r="T56" s="13">
        <v>1.782142603550296E-2</v>
      </c>
      <c r="U56" s="13">
        <v>3.9889112426035505E-3</v>
      </c>
      <c r="V56" s="13">
        <v>0.25438959763313612</v>
      </c>
      <c r="W56" s="13">
        <v>0.95071195857988178</v>
      </c>
      <c r="X56" s="13">
        <v>0.15788368047337278</v>
      </c>
      <c r="Y56" s="13">
        <v>3.0881893491124263E-3</v>
      </c>
      <c r="Z56" s="13">
        <v>3.9117065088757404E-2</v>
      </c>
      <c r="AA56" s="13">
        <v>5.3464278106508889E-2</v>
      </c>
      <c r="AB56" s="13">
        <v>1.0873000000000001E-2</v>
      </c>
      <c r="AC56" s="13">
        <v>2.1176615088757393</v>
      </c>
      <c r="AD56" s="13">
        <v>1272.3919153846155</v>
      </c>
      <c r="AE56" s="13">
        <v>79.279610946745564</v>
      </c>
      <c r="AF56" s="13">
        <v>81.360921893491124</v>
      </c>
      <c r="AG56" s="13">
        <v>12.668010059171596</v>
      </c>
      <c r="AH56" s="13">
        <v>1.782142603550296E-2</v>
      </c>
      <c r="AI56" s="13">
        <v>3.9889112426035505E-3</v>
      </c>
      <c r="AJ56" s="13">
        <v>0.25438959763313612</v>
      </c>
      <c r="AK56" s="13">
        <v>0.95071195857988178</v>
      </c>
      <c r="AL56" s="13">
        <v>0.15788368047337278</v>
      </c>
      <c r="AM56" s="13">
        <v>3.0881893491124263E-3</v>
      </c>
      <c r="AN56" s="13">
        <v>3.9117065088757404E-2</v>
      </c>
      <c r="AO56" s="13">
        <v>5.3464278106508889E-2</v>
      </c>
      <c r="AP56" s="13">
        <v>1.0873000000000001E-2</v>
      </c>
      <c r="AQ56" s="13">
        <v>2.1176615088757393</v>
      </c>
      <c r="AR56" s="13">
        <v>1272.3919153846155</v>
      </c>
      <c r="AS56" s="13">
        <v>1.782142603550296E-2</v>
      </c>
      <c r="AT56" s="13">
        <v>3.9889112426035505E-3</v>
      </c>
      <c r="AU56" s="13">
        <v>0.25438959763313612</v>
      </c>
      <c r="AV56" s="13">
        <v>0.95071195857988178</v>
      </c>
      <c r="AW56" s="13">
        <v>0.15788368047337278</v>
      </c>
      <c r="AX56" s="13">
        <v>3.0881893491124263E-3</v>
      </c>
      <c r="AY56" s="13">
        <v>3.9117065088757404E-2</v>
      </c>
      <c r="AZ56" s="13">
        <v>5.3464278106508889E-2</v>
      </c>
      <c r="BA56" s="13">
        <v>1.0873000000000001E-2</v>
      </c>
      <c r="BB56" s="13">
        <v>2.1176615088757393</v>
      </c>
      <c r="BC56" s="10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2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</row>
    <row r="57" spans="1:220" s="8" customFormat="1" ht="13.8" thickBot="1">
      <c r="A57" s="12" t="s">
        <v>180</v>
      </c>
      <c r="B57" s="39" t="s">
        <v>255</v>
      </c>
      <c r="C57" s="12" t="s">
        <v>363</v>
      </c>
      <c r="D57" s="41" t="s">
        <v>364</v>
      </c>
      <c r="E57" s="41" t="s">
        <v>365</v>
      </c>
      <c r="F57" s="42">
        <v>7.9</v>
      </c>
      <c r="G57" s="12" t="s">
        <v>192</v>
      </c>
      <c r="H57" s="9" t="s">
        <v>79</v>
      </c>
      <c r="I57" s="12" t="s">
        <v>80</v>
      </c>
      <c r="J57" s="45">
        <v>6.3</v>
      </c>
      <c r="K57" s="40">
        <v>40847</v>
      </c>
      <c r="L57" s="13">
        <v>81.33</v>
      </c>
      <c r="M57" s="13">
        <v>81.33</v>
      </c>
      <c r="N57" s="13">
        <v>2.847579493670886</v>
      </c>
      <c r="O57" s="28">
        <v>2.85</v>
      </c>
      <c r="P57" s="13">
        <v>2.85</v>
      </c>
      <c r="Q57" s="13">
        <v>87.904778969620253</v>
      </c>
      <c r="R57" s="13">
        <v>136.86606078379748</v>
      </c>
      <c r="S57" s="13">
        <v>11.162511615189873</v>
      </c>
      <c r="T57" s="13">
        <v>6.6633360151898732E-2</v>
      </c>
      <c r="U57" s="13">
        <v>1.0251286177215191E-2</v>
      </c>
      <c r="V57" s="13">
        <v>0.55299993767088607</v>
      </c>
      <c r="W57" s="13">
        <v>2.4039266085569619</v>
      </c>
      <c r="X57" s="13">
        <v>0.48750560931645565</v>
      </c>
      <c r="Y57" s="13">
        <v>9.1407301746835451E-3</v>
      </c>
      <c r="Z57" s="13">
        <v>9.9095766379746819E-2</v>
      </c>
      <c r="AA57" s="13">
        <v>0.14807413367088609</v>
      </c>
      <c r="AB57" s="13">
        <v>5.6951589873417722E-3</v>
      </c>
      <c r="AC57" s="13">
        <v>6.3125142215696206</v>
      </c>
      <c r="AD57" s="13">
        <v>34.911324592405066</v>
      </c>
      <c r="AE57" s="13">
        <v>87.904778969620253</v>
      </c>
      <c r="AF57" s="13">
        <v>136.86606078379748</v>
      </c>
      <c r="AG57" s="13">
        <v>11.162511615189873</v>
      </c>
      <c r="AH57" s="13">
        <v>6.6633360151898732E-2</v>
      </c>
      <c r="AI57" s="13">
        <v>1.0251286177215191E-2</v>
      </c>
      <c r="AJ57" s="13">
        <v>0.55299993767088607</v>
      </c>
      <c r="AK57" s="13">
        <v>2.4039266085569619</v>
      </c>
      <c r="AL57" s="13">
        <v>0.48750560931645565</v>
      </c>
      <c r="AM57" s="13">
        <v>9.1407301746835451E-3</v>
      </c>
      <c r="AN57" s="13">
        <v>9.9095766379746819E-2</v>
      </c>
      <c r="AO57" s="13">
        <v>0.14807413367088609</v>
      </c>
      <c r="AP57" s="13">
        <v>5.6951589873417722E-3</v>
      </c>
      <c r="AQ57" s="13">
        <v>6.3125142215696206</v>
      </c>
      <c r="AR57" s="13">
        <v>34.911324592405066</v>
      </c>
      <c r="AS57" s="13">
        <v>6.6633360151898732E-2</v>
      </c>
      <c r="AT57" s="13">
        <v>1.0251286177215191E-2</v>
      </c>
      <c r="AU57" s="13">
        <v>0.55299993767088607</v>
      </c>
      <c r="AV57" s="13">
        <v>2.4039266085569619</v>
      </c>
      <c r="AW57" s="13">
        <v>0.48750560931645565</v>
      </c>
      <c r="AX57" s="13">
        <v>9.1407301746835451E-3</v>
      </c>
      <c r="AY57" s="13">
        <v>9.9095766379746819E-2</v>
      </c>
      <c r="AZ57" s="13">
        <v>0.14807413367088609</v>
      </c>
      <c r="BA57" s="13">
        <v>5.6951589873417722E-3</v>
      </c>
      <c r="BB57" s="13">
        <v>6.3125142215696206</v>
      </c>
      <c r="BC57" s="10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2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</row>
    <row r="58" spans="1:220" s="8" customFormat="1" ht="13.8" thickBot="1">
      <c r="A58" s="12" t="s">
        <v>180</v>
      </c>
      <c r="B58" s="39" t="s">
        <v>256</v>
      </c>
      <c r="C58" s="12" t="s">
        <v>363</v>
      </c>
      <c r="D58" s="41" t="s">
        <v>364</v>
      </c>
      <c r="E58" s="41" t="s">
        <v>365</v>
      </c>
      <c r="F58" s="42">
        <v>9.9</v>
      </c>
      <c r="G58" s="12" t="s">
        <v>319</v>
      </c>
      <c r="H58" s="9" t="s">
        <v>79</v>
      </c>
      <c r="I58" s="12" t="s">
        <v>80</v>
      </c>
      <c r="J58" s="45">
        <v>6</v>
      </c>
      <c r="K58" s="40">
        <v>40847</v>
      </c>
      <c r="L58" s="13">
        <v>92</v>
      </c>
      <c r="M58" s="13">
        <v>92</v>
      </c>
      <c r="N58" s="13">
        <v>3.0434343434343436</v>
      </c>
      <c r="O58" s="28">
        <v>3.04</v>
      </c>
      <c r="P58" s="13">
        <v>3.04</v>
      </c>
      <c r="Q58" s="13">
        <v>75.005439393939398</v>
      </c>
      <c r="R58" s="13">
        <v>76.974541414141413</v>
      </c>
      <c r="S58" s="13">
        <v>11.985044444444444</v>
      </c>
      <c r="T58" s="13">
        <v>1.6860626262626261E-2</v>
      </c>
      <c r="U58" s="13">
        <v>3.7738585858585862E-3</v>
      </c>
      <c r="V58" s="13">
        <v>0.2406747878787879</v>
      </c>
      <c r="W58" s="13">
        <v>0.89945658585858601</v>
      </c>
      <c r="X58" s="13">
        <v>0.14937175757575757</v>
      </c>
      <c r="Y58" s="13">
        <v>2.92169696969697E-3</v>
      </c>
      <c r="Z58" s="13">
        <v>3.7008161616161619E-2</v>
      </c>
      <c r="AA58" s="13">
        <v>5.0581878787878794E-2</v>
      </c>
      <c r="AB58" s="13">
        <v>1.028680808080808E-2</v>
      </c>
      <c r="AC58" s="13">
        <v>2.0034928282828282</v>
      </c>
      <c r="AD58" s="13">
        <v>1203.7939333333334</v>
      </c>
      <c r="AE58" s="13">
        <v>75.005439393939398</v>
      </c>
      <c r="AF58" s="13">
        <v>76.974541414141413</v>
      </c>
      <c r="AG58" s="13">
        <v>11.985044444444444</v>
      </c>
      <c r="AH58" s="13">
        <v>1.6860626262626261E-2</v>
      </c>
      <c r="AI58" s="13">
        <v>3.7738585858585862E-3</v>
      </c>
      <c r="AJ58" s="13">
        <v>0.2406747878787879</v>
      </c>
      <c r="AK58" s="13">
        <v>0.89945658585858601</v>
      </c>
      <c r="AL58" s="13">
        <v>0.14937175757575757</v>
      </c>
      <c r="AM58" s="13">
        <v>2.92169696969697E-3</v>
      </c>
      <c r="AN58" s="13">
        <v>3.7008161616161619E-2</v>
      </c>
      <c r="AO58" s="13">
        <v>5.0581878787878794E-2</v>
      </c>
      <c r="AP58" s="13">
        <v>1.028680808080808E-2</v>
      </c>
      <c r="AQ58" s="13">
        <v>2.0034928282828282</v>
      </c>
      <c r="AR58" s="13">
        <v>1203.7939333333334</v>
      </c>
      <c r="AS58" s="13">
        <v>1.6860626262626261E-2</v>
      </c>
      <c r="AT58" s="13">
        <v>3.7738585858585862E-3</v>
      </c>
      <c r="AU58" s="13">
        <v>0.2406747878787879</v>
      </c>
      <c r="AV58" s="13">
        <v>0.89945658585858601</v>
      </c>
      <c r="AW58" s="13">
        <v>0.14937175757575757</v>
      </c>
      <c r="AX58" s="13">
        <v>2.92169696969697E-3</v>
      </c>
      <c r="AY58" s="13">
        <v>3.7008161616161619E-2</v>
      </c>
      <c r="AZ58" s="13">
        <v>5.0581878787878794E-2</v>
      </c>
      <c r="BA58" s="13">
        <v>1.028680808080808E-2</v>
      </c>
      <c r="BB58" s="13">
        <v>2.0034928282828282</v>
      </c>
      <c r="BC58" s="10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2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</row>
    <row r="59" spans="1:220" s="8" customFormat="1" ht="13.8" thickBot="1">
      <c r="A59" s="12" t="s">
        <v>180</v>
      </c>
      <c r="B59" s="39" t="s">
        <v>257</v>
      </c>
      <c r="C59" s="12" t="s">
        <v>363</v>
      </c>
      <c r="D59" s="41" t="s">
        <v>364</v>
      </c>
      <c r="E59" s="41" t="s">
        <v>365</v>
      </c>
      <c r="F59" s="42">
        <v>4.5</v>
      </c>
      <c r="G59" s="12" t="s">
        <v>192</v>
      </c>
      <c r="H59" s="9" t="s">
        <v>79</v>
      </c>
      <c r="I59" s="12" t="s">
        <v>80</v>
      </c>
      <c r="J59" s="45">
        <v>6.6</v>
      </c>
      <c r="K59" s="40">
        <v>40847</v>
      </c>
      <c r="L59" s="13">
        <v>49.71</v>
      </c>
      <c r="M59" s="13">
        <v>49.71</v>
      </c>
      <c r="N59" s="13">
        <v>3.0555080000000001</v>
      </c>
      <c r="O59" s="28">
        <v>3.06</v>
      </c>
      <c r="P59" s="13">
        <v>3.06</v>
      </c>
      <c r="Q59" s="13">
        <v>94.323531960000011</v>
      </c>
      <c r="R59" s="13">
        <v>146.85993651200002</v>
      </c>
      <c r="S59" s="13">
        <v>11.97759136</v>
      </c>
      <c r="T59" s="13">
        <v>7.14988872E-2</v>
      </c>
      <c r="U59" s="13">
        <v>1.0999828800000002E-2</v>
      </c>
      <c r="V59" s="13">
        <v>0.5933796536</v>
      </c>
      <c r="W59" s="13">
        <v>2.5794598536000004</v>
      </c>
      <c r="X59" s="13">
        <v>0.52310296959999991</v>
      </c>
      <c r="Y59" s="13">
        <v>9.8081806800000004E-3</v>
      </c>
      <c r="Z59" s="13">
        <v>0.1063316784</v>
      </c>
      <c r="AA59" s="13">
        <v>0.158886416</v>
      </c>
      <c r="AB59" s="13">
        <v>6.1110160000000004E-3</v>
      </c>
      <c r="AC59" s="13">
        <v>6.7734501344000009</v>
      </c>
      <c r="AD59" s="13">
        <v>37.460528080000003</v>
      </c>
      <c r="AE59" s="13">
        <v>94.323531960000011</v>
      </c>
      <c r="AF59" s="13">
        <v>146.85993651200002</v>
      </c>
      <c r="AG59" s="13">
        <v>11.97759136</v>
      </c>
      <c r="AH59" s="13">
        <v>7.14988872E-2</v>
      </c>
      <c r="AI59" s="13">
        <v>1.0999828800000002E-2</v>
      </c>
      <c r="AJ59" s="13">
        <v>0.5933796536</v>
      </c>
      <c r="AK59" s="13">
        <v>2.5794598536000004</v>
      </c>
      <c r="AL59" s="13">
        <v>0.52310296959999991</v>
      </c>
      <c r="AM59" s="13">
        <v>9.8081806800000004E-3</v>
      </c>
      <c r="AN59" s="13">
        <v>0.1063316784</v>
      </c>
      <c r="AO59" s="13">
        <v>0.158886416</v>
      </c>
      <c r="AP59" s="13">
        <v>6.1110160000000004E-3</v>
      </c>
      <c r="AQ59" s="13">
        <v>6.7734501344000009</v>
      </c>
      <c r="AR59" s="13">
        <v>37.460528080000003</v>
      </c>
      <c r="AS59" s="13">
        <v>7.14988872E-2</v>
      </c>
      <c r="AT59" s="13">
        <v>1.0999828800000002E-2</v>
      </c>
      <c r="AU59" s="13">
        <v>0.5933796536</v>
      </c>
      <c r="AV59" s="13">
        <v>2.5794598536000004</v>
      </c>
      <c r="AW59" s="13">
        <v>0.52310296959999991</v>
      </c>
      <c r="AX59" s="13">
        <v>9.8081806800000004E-3</v>
      </c>
      <c r="AY59" s="13">
        <v>0.1063316784</v>
      </c>
      <c r="AZ59" s="13">
        <v>0.158886416</v>
      </c>
      <c r="BA59" s="13">
        <v>6.1110160000000004E-3</v>
      </c>
      <c r="BB59" s="13">
        <v>6.7734501344000009</v>
      </c>
      <c r="BC59" s="10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2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</row>
    <row r="60" spans="1:220" s="8" customFormat="1" ht="13.8" thickBot="1">
      <c r="A60" s="12" t="s">
        <v>180</v>
      </c>
      <c r="B60" s="39" t="s">
        <v>258</v>
      </c>
      <c r="C60" s="12" t="s">
        <v>363</v>
      </c>
      <c r="D60" s="41" t="s">
        <v>364</v>
      </c>
      <c r="E60" s="41" t="s">
        <v>365</v>
      </c>
      <c r="F60" s="42">
        <v>4</v>
      </c>
      <c r="G60" s="12" t="s">
        <v>319</v>
      </c>
      <c r="H60" s="9" t="s">
        <v>79</v>
      </c>
      <c r="I60" s="12" t="s">
        <v>80</v>
      </c>
      <c r="J60" s="45">
        <v>6.3</v>
      </c>
      <c r="K60" s="40">
        <v>40847</v>
      </c>
      <c r="L60" s="13">
        <v>28.41</v>
      </c>
      <c r="M60" s="13">
        <v>28.41</v>
      </c>
      <c r="N60" s="13">
        <v>1.9645515</v>
      </c>
      <c r="O60" s="28">
        <v>1.96</v>
      </c>
      <c r="P60" s="13">
        <v>1.96</v>
      </c>
      <c r="Q60" s="13">
        <v>60.645704805000001</v>
      </c>
      <c r="R60" s="13">
        <v>94.424203296000002</v>
      </c>
      <c r="S60" s="13">
        <v>7.70104188</v>
      </c>
      <c r="T60" s="13">
        <v>4.5970505099999996E-2</v>
      </c>
      <c r="U60" s="13">
        <v>7.0723853999999997E-3</v>
      </c>
      <c r="V60" s="13">
        <v>0.38151590130000002</v>
      </c>
      <c r="W60" s="13">
        <v>1.6584743763000003</v>
      </c>
      <c r="X60" s="13">
        <v>0.3363312168</v>
      </c>
      <c r="Y60" s="13">
        <v>6.3062103150000005E-3</v>
      </c>
      <c r="Z60" s="13">
        <v>6.8366392200000001E-2</v>
      </c>
      <c r="AA60" s="13">
        <v>0.102156678</v>
      </c>
      <c r="AB60" s="13">
        <v>3.9291029999999998E-3</v>
      </c>
      <c r="AC60" s="13">
        <v>4.3550177652000004</v>
      </c>
      <c r="AD60" s="13">
        <v>24.085401390000001</v>
      </c>
      <c r="AE60" s="13">
        <v>60.645704805000001</v>
      </c>
      <c r="AF60" s="13">
        <v>94.424203296000002</v>
      </c>
      <c r="AG60" s="13">
        <v>7.70104188</v>
      </c>
      <c r="AH60" s="13">
        <v>4.5970505099999996E-2</v>
      </c>
      <c r="AI60" s="13">
        <v>7.0723853999999997E-3</v>
      </c>
      <c r="AJ60" s="13">
        <v>0.38151590130000002</v>
      </c>
      <c r="AK60" s="13">
        <v>1.6584743763000003</v>
      </c>
      <c r="AL60" s="13">
        <v>0.3363312168</v>
      </c>
      <c r="AM60" s="13">
        <v>6.3062103150000005E-3</v>
      </c>
      <c r="AN60" s="13">
        <v>6.8366392200000001E-2</v>
      </c>
      <c r="AO60" s="13">
        <v>0.102156678</v>
      </c>
      <c r="AP60" s="13">
        <v>3.9291029999999998E-3</v>
      </c>
      <c r="AQ60" s="13">
        <v>4.3550177652000004</v>
      </c>
      <c r="AR60" s="13">
        <v>24.085401390000001</v>
      </c>
      <c r="AS60" s="13">
        <v>4.5970505099999996E-2</v>
      </c>
      <c r="AT60" s="13">
        <v>7.0723853999999997E-3</v>
      </c>
      <c r="AU60" s="13">
        <v>0.38151590130000002</v>
      </c>
      <c r="AV60" s="13">
        <v>1.6584743763000003</v>
      </c>
      <c r="AW60" s="13">
        <v>0.3363312168</v>
      </c>
      <c r="AX60" s="13">
        <v>6.3062103150000005E-3</v>
      </c>
      <c r="AY60" s="13">
        <v>6.8366392200000001E-2</v>
      </c>
      <c r="AZ60" s="13">
        <v>0.102156678</v>
      </c>
      <c r="BA60" s="13">
        <v>3.9291029999999998E-3</v>
      </c>
      <c r="BB60" s="13">
        <v>4.3550177652000004</v>
      </c>
      <c r="BC60" s="10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2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</row>
    <row r="61" spans="1:220" s="8" customFormat="1" ht="13.8" thickBot="1">
      <c r="A61" s="12" t="s">
        <v>166</v>
      </c>
      <c r="B61" s="39" t="s">
        <v>194</v>
      </c>
      <c r="C61" s="12" t="s">
        <v>366</v>
      </c>
      <c r="D61" s="41" t="s">
        <v>367</v>
      </c>
      <c r="E61" s="41" t="s">
        <v>368</v>
      </c>
      <c r="F61" s="42">
        <v>8</v>
      </c>
      <c r="G61" s="12" t="s">
        <v>192</v>
      </c>
      <c r="H61" s="9" t="s">
        <v>79</v>
      </c>
      <c r="I61" s="12" t="s">
        <v>80</v>
      </c>
      <c r="J61" s="45">
        <v>6</v>
      </c>
      <c r="K61" s="40">
        <v>40847</v>
      </c>
      <c r="L61" s="13">
        <v>24</v>
      </c>
      <c r="M61" s="13">
        <v>85</v>
      </c>
      <c r="N61" s="13">
        <v>0.98250000000000004</v>
      </c>
      <c r="O61" s="28">
        <v>3.5</v>
      </c>
      <c r="P61" s="13">
        <v>5.21</v>
      </c>
      <c r="Q61" s="13">
        <v>24.2137125</v>
      </c>
      <c r="R61" s="13">
        <v>24.84939</v>
      </c>
      <c r="S61" s="13">
        <v>3.8690850000000001</v>
      </c>
      <c r="T61" s="13">
        <v>5.4430500000000005E-3</v>
      </c>
      <c r="U61" s="13">
        <v>1.2183000000000001E-3</v>
      </c>
      <c r="V61" s="13">
        <v>7.7696100000000004E-2</v>
      </c>
      <c r="W61" s="13">
        <v>0.29036805000000004</v>
      </c>
      <c r="X61" s="13">
        <v>4.8221100000000003E-2</v>
      </c>
      <c r="Y61" s="13">
        <v>9.4320000000000005E-4</v>
      </c>
      <c r="Z61" s="13">
        <v>1.1947200000000002E-2</v>
      </c>
      <c r="AA61" s="13">
        <v>1.6329150000000004E-2</v>
      </c>
      <c r="AB61" s="13">
        <v>3.3208500000000002E-3</v>
      </c>
      <c r="AC61" s="13">
        <v>0.6467797500000001</v>
      </c>
      <c r="AD61" s="13">
        <v>388.616085</v>
      </c>
      <c r="AE61" s="13">
        <v>85.538305699999995</v>
      </c>
      <c r="AF61" s="13">
        <v>87.910604399999997</v>
      </c>
      <c r="AG61" s="13">
        <v>13.610248199999999</v>
      </c>
      <c r="AH61" s="13">
        <v>1.8964066000000002E-2</v>
      </c>
      <c r="AI61" s="13">
        <v>4.6865159999999999E-3</v>
      </c>
      <c r="AJ61" s="13">
        <v>0.30735231599999996</v>
      </c>
      <c r="AK61" s="13">
        <v>1.042015906</v>
      </c>
      <c r="AL61" s="13">
        <v>0.17579113200000002</v>
      </c>
      <c r="AM61" s="13">
        <v>3.0542880000000001E-3</v>
      </c>
      <c r="AN61" s="13">
        <v>4.2859560000000005E-2</v>
      </c>
      <c r="AO61" s="13">
        <v>5.9254606000000001E-2</v>
      </c>
      <c r="AP61" s="13">
        <v>1.1463618E-2</v>
      </c>
      <c r="AQ61" s="13">
        <v>2.3120763340000003</v>
      </c>
      <c r="AR61" s="13">
        <v>1367.6029865999999</v>
      </c>
      <c r="AS61" s="13">
        <v>4.2929012736E-2</v>
      </c>
      <c r="AT61" s="13">
        <v>1.0630577592E-2</v>
      </c>
      <c r="AU61" s="13">
        <v>0.57530683855999998</v>
      </c>
      <c r="AV61" s="13">
        <v>2.5586951138000003</v>
      </c>
      <c r="AW61" s="13">
        <v>0.39562706072000003</v>
      </c>
      <c r="AX61" s="13">
        <v>4.7525913120000001E-3</v>
      </c>
      <c r="AY61" s="13">
        <v>0.103432378128</v>
      </c>
      <c r="AZ61" s="13">
        <v>0.17087087367199999</v>
      </c>
      <c r="BA61" s="13">
        <v>2.79749002E-2</v>
      </c>
      <c r="BB61" s="13">
        <v>5.6937756289280008</v>
      </c>
      <c r="BC61" s="10"/>
      <c r="BD61" s="31"/>
      <c r="BE61" s="72"/>
      <c r="BF61" s="72"/>
      <c r="BH61" s="72"/>
      <c r="BI61" s="72"/>
      <c r="BJ61" s="68"/>
      <c r="BL61" s="72"/>
      <c r="BN61" s="72"/>
      <c r="BO61" s="32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</row>
    <row r="62" spans="1:220" s="8" customFormat="1" ht="13.8" thickBot="1">
      <c r="A62" s="12" t="s">
        <v>166</v>
      </c>
      <c r="B62" s="39" t="s">
        <v>259</v>
      </c>
      <c r="C62" s="12" t="s">
        <v>366</v>
      </c>
      <c r="D62" s="41" t="s">
        <v>367</v>
      </c>
      <c r="E62" s="41" t="s">
        <v>368</v>
      </c>
      <c r="F62" s="42">
        <v>17.399999999999999</v>
      </c>
      <c r="G62" s="9" t="s">
        <v>319</v>
      </c>
      <c r="H62" s="9" t="s">
        <v>79</v>
      </c>
      <c r="I62" s="57" t="s">
        <v>80</v>
      </c>
      <c r="J62" s="45">
        <v>5.3</v>
      </c>
      <c r="K62" s="44">
        <v>40847</v>
      </c>
      <c r="L62" s="13">
        <v>184.99</v>
      </c>
      <c r="M62" s="13">
        <v>184.99</v>
      </c>
      <c r="N62" s="13">
        <v>3.0017894827586207</v>
      </c>
      <c r="O62" s="28">
        <v>3</v>
      </c>
      <c r="P62" s="13">
        <v>8.8000000000000007</v>
      </c>
      <c r="Q62" s="13">
        <v>76.593719165229885</v>
      </c>
      <c r="R62" s="13">
        <v>91.564615729885077</v>
      </c>
      <c r="S62" s="13">
        <v>12.150803227011494</v>
      </c>
      <c r="T62" s="13">
        <v>2.0486368132183911E-2</v>
      </c>
      <c r="U62" s="13">
        <v>9.0641705172413798E-3</v>
      </c>
      <c r="V62" s="13">
        <v>0.17801200798850578</v>
      </c>
      <c r="W62" s="13">
        <v>1.829375024224138</v>
      </c>
      <c r="X62" s="13">
        <v>0.15145244126436783</v>
      </c>
      <c r="Y62" s="13">
        <v>4.9172985310344825E-3</v>
      </c>
      <c r="Z62" s="13">
        <v>2.6440581896551726E-2</v>
      </c>
      <c r="AA62" s="13">
        <v>7.8893497672413798E-2</v>
      </c>
      <c r="AB62" s="13">
        <v>1.4984045890804598E-2</v>
      </c>
      <c r="AC62" s="13">
        <v>2.2456800806034485</v>
      </c>
      <c r="AD62" s="13">
        <v>1370.7977385833333</v>
      </c>
      <c r="AE62" s="13">
        <v>76.593719165229885</v>
      </c>
      <c r="AF62" s="13">
        <v>91.564615729885077</v>
      </c>
      <c r="AG62" s="13">
        <v>12.150803227011494</v>
      </c>
      <c r="AH62" s="13">
        <v>2.0486368132183911E-2</v>
      </c>
      <c r="AI62" s="13">
        <v>9.0641705172413798E-3</v>
      </c>
      <c r="AJ62" s="13">
        <v>0.17801200798850578</v>
      </c>
      <c r="AK62" s="13">
        <v>1.829375024224138</v>
      </c>
      <c r="AL62" s="13">
        <v>0.15145244126436783</v>
      </c>
      <c r="AM62" s="13">
        <v>4.9172985310344825E-3</v>
      </c>
      <c r="AN62" s="13">
        <v>2.6440581896551726E-2</v>
      </c>
      <c r="AO62" s="13">
        <v>7.8893497672413798E-2</v>
      </c>
      <c r="AP62" s="13">
        <v>1.4984045890804598E-2</v>
      </c>
      <c r="AQ62" s="13">
        <v>2.2456800806034485</v>
      </c>
      <c r="AR62" s="13">
        <v>1370.7977385833333</v>
      </c>
      <c r="AS62" s="13">
        <v>4.9941702028480223E-2</v>
      </c>
      <c r="AT62" s="13">
        <v>1.6370021050574717E-2</v>
      </c>
      <c r="AU62" s="13">
        <v>0.50735511139591327</v>
      </c>
      <c r="AV62" s="13">
        <v>3.6935265690389536</v>
      </c>
      <c r="AW62" s="13">
        <v>0.42165294511621976</v>
      </c>
      <c r="AX62" s="13">
        <v>7.0046843977011495E-3</v>
      </c>
      <c r="AY62" s="13">
        <v>0.10089067780766287</v>
      </c>
      <c r="AZ62" s="13">
        <v>0.21608113546500646</v>
      </c>
      <c r="BA62" s="13">
        <v>3.5278075150063863E-2</v>
      </c>
      <c r="BB62" s="13">
        <v>6.4021292046627094</v>
      </c>
      <c r="BC62" s="10"/>
      <c r="BD62" s="31"/>
      <c r="BE62" s="72"/>
      <c r="BF62" s="72"/>
      <c r="BH62" s="72"/>
      <c r="BI62" s="72"/>
      <c r="BJ62" s="68"/>
      <c r="BL62" s="72"/>
      <c r="BN62" s="72"/>
      <c r="BO62" s="32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</row>
    <row r="63" spans="1:220" s="8" customFormat="1" ht="13.8" thickBot="1">
      <c r="A63" s="12" t="s">
        <v>166</v>
      </c>
      <c r="B63" s="39" t="s">
        <v>260</v>
      </c>
      <c r="C63" s="12" t="s">
        <v>366</v>
      </c>
      <c r="D63" s="41" t="s">
        <v>367</v>
      </c>
      <c r="E63" s="41" t="s">
        <v>368</v>
      </c>
      <c r="F63" s="42">
        <v>4.0999999999999996</v>
      </c>
      <c r="G63" s="12" t="s">
        <v>349</v>
      </c>
      <c r="H63" s="9" t="s">
        <v>79</v>
      </c>
      <c r="I63" s="12" t="s">
        <v>80</v>
      </c>
      <c r="J63" s="45">
        <v>7</v>
      </c>
      <c r="K63" s="40">
        <v>40847</v>
      </c>
      <c r="L63" s="13">
        <v>47.02</v>
      </c>
      <c r="M63" s="13">
        <v>47.02</v>
      </c>
      <c r="N63" s="13">
        <v>1.8727721951219516</v>
      </c>
      <c r="O63" s="28">
        <v>1.87</v>
      </c>
      <c r="P63" s="13">
        <v>4.5199999999999996</v>
      </c>
      <c r="Q63" s="13">
        <v>82.67540132585367</v>
      </c>
      <c r="R63" s="13">
        <v>132.21771697560976</v>
      </c>
      <c r="S63" s="13">
        <v>10.648582701463416</v>
      </c>
      <c r="T63" s="13">
        <v>1.6068385434146345E-2</v>
      </c>
      <c r="U63" s="13">
        <v>8.0154649951219535E-3</v>
      </c>
      <c r="V63" s="13">
        <v>0.31035580817560982</v>
      </c>
      <c r="W63" s="13">
        <v>1.2103352142634149</v>
      </c>
      <c r="X63" s="13">
        <v>0.16158278499512199</v>
      </c>
      <c r="Y63" s="13">
        <v>4.66320276585366E-3</v>
      </c>
      <c r="Z63" s="13">
        <v>3.2099315424390248E-2</v>
      </c>
      <c r="AA63" s="13">
        <v>8.0791392497560996E-2</v>
      </c>
      <c r="AB63" s="13">
        <v>1.4982177560975612E-2</v>
      </c>
      <c r="AC63" s="13">
        <v>3.0397714607902451</v>
      </c>
      <c r="AD63" s="13">
        <v>22.95644156780488</v>
      </c>
      <c r="AE63" s="13">
        <v>82.67540132585367</v>
      </c>
      <c r="AF63" s="13">
        <v>132.21771697560976</v>
      </c>
      <c r="AG63" s="13">
        <v>10.648582701463416</v>
      </c>
      <c r="AH63" s="13">
        <v>1.6068385434146345E-2</v>
      </c>
      <c r="AI63" s="13">
        <v>8.0154649951219535E-3</v>
      </c>
      <c r="AJ63" s="13">
        <v>0.31035580817560982</v>
      </c>
      <c r="AK63" s="13">
        <v>1.2103352142634149</v>
      </c>
      <c r="AL63" s="13">
        <v>0.16158278499512199</v>
      </c>
      <c r="AM63" s="13">
        <v>4.66320276585366E-3</v>
      </c>
      <c r="AN63" s="13">
        <v>3.2099315424390248E-2</v>
      </c>
      <c r="AO63" s="13">
        <v>8.0791392497560996E-2</v>
      </c>
      <c r="AP63" s="13">
        <v>1.4982177560975612E-2</v>
      </c>
      <c r="AQ63" s="13">
        <v>3.0397714607902451</v>
      </c>
      <c r="AR63" s="13">
        <v>22.95644156780488</v>
      </c>
      <c r="AS63" s="13">
        <v>2.9510109227249795E-2</v>
      </c>
      <c r="AT63" s="13">
        <v>1.134943585719092E-2</v>
      </c>
      <c r="AU63" s="13">
        <v>0.46064909783078223</v>
      </c>
      <c r="AV63" s="13">
        <v>2.0610269858151389</v>
      </c>
      <c r="AW63" s="13">
        <v>0.28488678671925993</v>
      </c>
      <c r="AX63" s="13">
        <v>5.615765869301936E-3</v>
      </c>
      <c r="AY63" s="13">
        <v>6.6074066114045427E-2</v>
      </c>
      <c r="AZ63" s="13">
        <v>0.14339595646307823</v>
      </c>
      <c r="BA63" s="13">
        <v>2.4243207733389407E-2</v>
      </c>
      <c r="BB63" s="13">
        <v>4.9365362804454183</v>
      </c>
      <c r="BC63" s="10"/>
      <c r="BD63" s="31"/>
      <c r="BE63" s="72"/>
      <c r="BF63" s="72"/>
      <c r="BH63" s="72"/>
      <c r="BI63" s="72"/>
      <c r="BJ63" s="68"/>
      <c r="BL63" s="72"/>
      <c r="BN63" s="72"/>
      <c r="BO63" s="32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</row>
    <row r="64" spans="1:220" s="8" customFormat="1" ht="13.8" thickBot="1">
      <c r="A64" s="12" t="s">
        <v>166</v>
      </c>
      <c r="B64" s="39" t="s">
        <v>261</v>
      </c>
      <c r="C64" s="12" t="s">
        <v>366</v>
      </c>
      <c r="D64" s="41" t="s">
        <v>367</v>
      </c>
      <c r="E64" s="41" t="s">
        <v>368</v>
      </c>
      <c r="F64" s="42">
        <v>14.5</v>
      </c>
      <c r="G64" s="12" t="s">
        <v>192</v>
      </c>
      <c r="H64" s="9" t="s">
        <v>79</v>
      </c>
      <c r="I64" s="12" t="s">
        <v>80</v>
      </c>
      <c r="J64" s="45">
        <v>7</v>
      </c>
      <c r="K64" s="40">
        <v>40847</v>
      </c>
      <c r="L64" s="13">
        <v>193.63</v>
      </c>
      <c r="M64" s="13">
        <v>193.63</v>
      </c>
      <c r="N64" s="13">
        <v>2.1806744137931031</v>
      </c>
      <c r="O64" s="28">
        <v>2.1800000000000002</v>
      </c>
      <c r="P64" s="13">
        <v>4.91</v>
      </c>
      <c r="Q64" s="13">
        <v>96.268052671310329</v>
      </c>
      <c r="R64" s="13">
        <v>153.95561361379308</v>
      </c>
      <c r="S64" s="13">
        <v>12.399314716827584</v>
      </c>
      <c r="T64" s="13">
        <v>1.8710186470344826E-2</v>
      </c>
      <c r="U64" s="13">
        <v>9.3332864910344818E-3</v>
      </c>
      <c r="V64" s="13">
        <v>0.36138136385379305</v>
      </c>
      <c r="W64" s="13">
        <v>1.4093262601462067</v>
      </c>
      <c r="X64" s="13">
        <v>0.18814858842206894</v>
      </c>
      <c r="Y64" s="13">
        <v>5.4298792903448266E-3</v>
      </c>
      <c r="Z64" s="13">
        <v>3.7376759452413789E-2</v>
      </c>
      <c r="AA64" s="13">
        <v>9.407429421103447E-2</v>
      </c>
      <c r="AB64" s="13">
        <v>1.7445395310344825E-2</v>
      </c>
      <c r="AC64" s="13">
        <v>3.5395398680041374</v>
      </c>
      <c r="AD64" s="13">
        <v>26.730706964275857</v>
      </c>
      <c r="AE64" s="13">
        <v>96.268052671310329</v>
      </c>
      <c r="AF64" s="13">
        <v>153.95561361379308</v>
      </c>
      <c r="AG64" s="13">
        <v>12.399314716827584</v>
      </c>
      <c r="AH64" s="13">
        <v>1.8710186470344826E-2</v>
      </c>
      <c r="AI64" s="13">
        <v>9.3332864910344818E-3</v>
      </c>
      <c r="AJ64" s="13">
        <v>0.36138136385379305</v>
      </c>
      <c r="AK64" s="13">
        <v>1.4093262601462067</v>
      </c>
      <c r="AL64" s="13">
        <v>0.18814858842206894</v>
      </c>
      <c r="AM64" s="13">
        <v>5.4298792903448266E-3</v>
      </c>
      <c r="AN64" s="13">
        <v>3.7376759452413789E-2</v>
      </c>
      <c r="AO64" s="13">
        <v>9.407429421103447E-2</v>
      </c>
      <c r="AP64" s="13">
        <v>1.7445395310344825E-2</v>
      </c>
      <c r="AQ64" s="13">
        <v>3.5395398680041374</v>
      </c>
      <c r="AR64" s="13">
        <v>26.730706964275857</v>
      </c>
      <c r="AS64" s="13">
        <v>4.3389250485510705E-2</v>
      </c>
      <c r="AT64" s="13">
        <v>1.4888010703356758E-2</v>
      </c>
      <c r="AU64" s="13">
        <v>0.62443668548412479</v>
      </c>
      <c r="AV64" s="13">
        <v>2.9069015143300931</v>
      </c>
      <c r="AW64" s="13">
        <v>0.40065080295097888</v>
      </c>
      <c r="AX64" s="13">
        <v>7.2959335462689972E-3</v>
      </c>
      <c r="AY64" s="13">
        <v>9.4345380350991992E-2</v>
      </c>
      <c r="AZ64" s="13">
        <v>0.20753444237785912</v>
      </c>
      <c r="BA64" s="13">
        <v>3.4211742468638666E-2</v>
      </c>
      <c r="BB64" s="13">
        <v>6.8925063423245172</v>
      </c>
      <c r="BC64" s="10"/>
      <c r="BD64" s="31"/>
      <c r="BE64" s="72"/>
      <c r="BF64" s="72"/>
      <c r="BH64" s="72"/>
      <c r="BI64" s="72"/>
      <c r="BJ64" s="68"/>
      <c r="BL64" s="72"/>
      <c r="BN64" s="72"/>
      <c r="BO64" s="32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</row>
    <row r="65" spans="1:220" s="8" customFormat="1" ht="13.8" thickBot="1">
      <c r="A65" s="12" t="s">
        <v>166</v>
      </c>
      <c r="B65" s="39" t="s">
        <v>262</v>
      </c>
      <c r="C65" s="12" t="s">
        <v>366</v>
      </c>
      <c r="D65" s="41" t="s">
        <v>367</v>
      </c>
      <c r="E65" s="41" t="s">
        <v>368</v>
      </c>
      <c r="F65" s="42">
        <v>10</v>
      </c>
      <c r="G65" s="12" t="s">
        <v>319</v>
      </c>
      <c r="H65" s="9" t="s">
        <v>79</v>
      </c>
      <c r="I65" s="12" t="s">
        <v>80</v>
      </c>
      <c r="J65" s="45">
        <v>5.7</v>
      </c>
      <c r="K65" s="40">
        <v>40847</v>
      </c>
      <c r="L65" s="13">
        <v>96</v>
      </c>
      <c r="M65" s="13">
        <v>96</v>
      </c>
      <c r="N65" s="13">
        <v>3.1440000000000001</v>
      </c>
      <c r="O65" s="28">
        <v>3.14</v>
      </c>
      <c r="P65" s="13">
        <v>6.66</v>
      </c>
      <c r="Q65" s="13">
        <v>77.483879999999999</v>
      </c>
      <c r="R65" s="13">
        <v>79.518047999999993</v>
      </c>
      <c r="S65" s="13">
        <v>12.381072</v>
      </c>
      <c r="T65" s="13">
        <v>1.7417760000000001E-2</v>
      </c>
      <c r="U65" s="13">
        <v>3.8985600000000001E-3</v>
      </c>
      <c r="V65" s="13">
        <v>0.24862752000000002</v>
      </c>
      <c r="W65" s="13">
        <v>0.92917776000000019</v>
      </c>
      <c r="X65" s="13">
        <v>0.15430752</v>
      </c>
      <c r="Y65" s="13">
        <v>3.0182400000000002E-3</v>
      </c>
      <c r="Z65" s="13">
        <v>3.8231040000000001E-2</v>
      </c>
      <c r="AA65" s="13">
        <v>5.2253280000000006E-2</v>
      </c>
      <c r="AB65" s="13">
        <v>1.0626720000000001E-2</v>
      </c>
      <c r="AC65" s="13">
        <v>2.0696952</v>
      </c>
      <c r="AD65" s="13">
        <v>1243.5714719999999</v>
      </c>
      <c r="AE65" s="13">
        <v>77.483879999999999</v>
      </c>
      <c r="AF65" s="13">
        <v>79.518047999999993</v>
      </c>
      <c r="AG65" s="13">
        <v>12.381072</v>
      </c>
      <c r="AH65" s="13">
        <v>1.7417760000000001E-2</v>
      </c>
      <c r="AI65" s="13">
        <v>3.8985600000000001E-3</v>
      </c>
      <c r="AJ65" s="13">
        <v>0.24862752000000002</v>
      </c>
      <c r="AK65" s="13">
        <v>0.92917776000000019</v>
      </c>
      <c r="AL65" s="13">
        <v>0.15430752</v>
      </c>
      <c r="AM65" s="13">
        <v>3.0182400000000002E-3</v>
      </c>
      <c r="AN65" s="13">
        <v>3.8231040000000001E-2</v>
      </c>
      <c r="AO65" s="13">
        <v>5.2253280000000006E-2</v>
      </c>
      <c r="AP65" s="13">
        <v>1.0626720000000001E-2</v>
      </c>
      <c r="AQ65" s="13">
        <v>2.0696952</v>
      </c>
      <c r="AR65" s="13">
        <v>1243.5714719999999</v>
      </c>
      <c r="AS65" s="13">
        <v>3.531527474809161E-2</v>
      </c>
      <c r="AT65" s="13">
        <v>8.3377073587786264E-3</v>
      </c>
      <c r="AU65" s="13">
        <v>0.44874146442748097</v>
      </c>
      <c r="AV65" s="13">
        <v>2.0618649630534356</v>
      </c>
      <c r="AW65" s="13">
        <v>0.31848550961832062</v>
      </c>
      <c r="AX65" s="13">
        <v>4.2865678167938936E-3</v>
      </c>
      <c r="AY65" s="13">
        <v>8.3468065465648861E-2</v>
      </c>
      <c r="AZ65" s="13">
        <v>0.13561060262595423</v>
      </c>
      <c r="BA65" s="13">
        <v>2.2957684885496186E-2</v>
      </c>
      <c r="BB65" s="13">
        <v>4.5952177338625955</v>
      </c>
      <c r="BC65" s="10"/>
      <c r="BD65" s="31"/>
      <c r="BE65" s="72"/>
      <c r="BF65" s="72"/>
      <c r="BH65" s="72"/>
      <c r="BI65" s="72"/>
      <c r="BJ65" s="68"/>
      <c r="BL65" s="72"/>
      <c r="BN65" s="72"/>
      <c r="BO65" s="32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</row>
    <row r="66" spans="1:220" s="8" customFormat="1" ht="13.8" thickBot="1">
      <c r="A66" s="12" t="s">
        <v>166</v>
      </c>
      <c r="B66" s="39" t="s">
        <v>263</v>
      </c>
      <c r="C66" s="12" t="s">
        <v>366</v>
      </c>
      <c r="D66" s="41" t="s">
        <v>367</v>
      </c>
      <c r="E66" s="41" t="s">
        <v>368</v>
      </c>
      <c r="F66" s="42">
        <v>8</v>
      </c>
      <c r="G66" s="12" t="s">
        <v>192</v>
      </c>
      <c r="H66" s="9" t="s">
        <v>79</v>
      </c>
      <c r="I66" s="12" t="s">
        <v>80</v>
      </c>
      <c r="J66" s="45">
        <v>5.9</v>
      </c>
      <c r="K66" s="40">
        <v>40847</v>
      </c>
      <c r="L66" s="13">
        <v>96</v>
      </c>
      <c r="M66" s="13">
        <v>96</v>
      </c>
      <c r="N66" s="13">
        <v>3.93</v>
      </c>
      <c r="O66" s="28">
        <v>3.93</v>
      </c>
      <c r="P66" s="13">
        <v>7.78</v>
      </c>
      <c r="Q66" s="13">
        <v>96.854849999999999</v>
      </c>
      <c r="R66" s="13">
        <v>99.397559999999999</v>
      </c>
      <c r="S66" s="13">
        <v>15.47634</v>
      </c>
      <c r="T66" s="13">
        <v>2.1772200000000002E-2</v>
      </c>
      <c r="U66" s="13">
        <v>4.8732000000000003E-3</v>
      </c>
      <c r="V66" s="13">
        <v>0.31078440000000002</v>
      </c>
      <c r="W66" s="13">
        <v>1.1614722000000002</v>
      </c>
      <c r="X66" s="13">
        <v>0.19288440000000001</v>
      </c>
      <c r="Y66" s="13">
        <v>3.7728000000000002E-3</v>
      </c>
      <c r="Z66" s="13">
        <v>4.7788800000000006E-2</v>
      </c>
      <c r="AA66" s="13">
        <v>6.5316600000000016E-2</v>
      </c>
      <c r="AB66" s="13">
        <v>1.3283400000000001E-2</v>
      </c>
      <c r="AC66" s="13">
        <v>2.5871190000000004</v>
      </c>
      <c r="AD66" s="13">
        <v>1554.46434</v>
      </c>
      <c r="AE66" s="13">
        <v>96.854849999999999</v>
      </c>
      <c r="AF66" s="13">
        <v>99.397559999999999</v>
      </c>
      <c r="AG66" s="13">
        <v>15.47634</v>
      </c>
      <c r="AH66" s="13">
        <v>2.1772200000000002E-2</v>
      </c>
      <c r="AI66" s="13">
        <v>4.8732000000000003E-3</v>
      </c>
      <c r="AJ66" s="13">
        <v>0.31078440000000002</v>
      </c>
      <c r="AK66" s="13">
        <v>1.1614722000000002</v>
      </c>
      <c r="AL66" s="13">
        <v>0.19288440000000001</v>
      </c>
      <c r="AM66" s="13">
        <v>3.7728000000000002E-3</v>
      </c>
      <c r="AN66" s="13">
        <v>4.7788800000000006E-2</v>
      </c>
      <c r="AO66" s="13">
        <v>6.5316600000000016E-2</v>
      </c>
      <c r="AP66" s="13">
        <v>1.3283400000000001E-2</v>
      </c>
      <c r="AQ66" s="13">
        <v>2.5871190000000004</v>
      </c>
      <c r="AR66" s="13">
        <v>1554.46434</v>
      </c>
      <c r="AS66" s="13">
        <v>4.1330796522772287E-2</v>
      </c>
      <c r="AT66" s="13">
        <v>9.7243479564356437E-3</v>
      </c>
      <c r="AU66" s="13">
        <v>0.52947106978217828</v>
      </c>
      <c r="AV66" s="13">
        <v>2.3992849523762381</v>
      </c>
      <c r="AW66" s="13">
        <v>0.37229987203960402</v>
      </c>
      <c r="AX66" s="13">
        <v>5.1588422732673275E-3</v>
      </c>
      <c r="AY66" s="13">
        <v>9.7224307746534663E-2</v>
      </c>
      <c r="AZ66" s="13">
        <v>0.15641037829306934</v>
      </c>
      <c r="BA66" s="13">
        <v>2.6758810990099011E-2</v>
      </c>
      <c r="BB66" s="13">
        <v>5.3470371754693078</v>
      </c>
      <c r="BC66" s="10"/>
      <c r="BD66" s="31"/>
      <c r="BE66" s="72"/>
      <c r="BF66" s="72"/>
      <c r="BH66" s="72"/>
      <c r="BI66" s="72"/>
      <c r="BJ66" s="68"/>
      <c r="BL66" s="72"/>
      <c r="BN66" s="72"/>
      <c r="BO66" s="32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</row>
    <row r="67" spans="1:220" s="8" customFormat="1" ht="13.8" thickBot="1">
      <c r="A67" s="12" t="s">
        <v>166</v>
      </c>
      <c r="B67" s="39" t="s">
        <v>264</v>
      </c>
      <c r="C67" s="12" t="s">
        <v>366</v>
      </c>
      <c r="D67" s="41" t="s">
        <v>367</v>
      </c>
      <c r="E67" s="41" t="s">
        <v>368</v>
      </c>
      <c r="F67" s="42">
        <v>21.8</v>
      </c>
      <c r="G67" s="9" t="s">
        <v>319</v>
      </c>
      <c r="H67" s="9" t="s">
        <v>79</v>
      </c>
      <c r="I67" s="57" t="s">
        <v>80</v>
      </c>
      <c r="J67" s="45">
        <v>5.8</v>
      </c>
      <c r="K67" s="44">
        <v>40847</v>
      </c>
      <c r="L67" s="13">
        <v>255.94</v>
      </c>
      <c r="M67" s="13">
        <v>255.94</v>
      </c>
      <c r="N67" s="13">
        <v>3.5474151376146787</v>
      </c>
      <c r="O67" s="28">
        <v>3.55</v>
      </c>
      <c r="P67" s="13">
        <v>8.75</v>
      </c>
      <c r="Q67" s="13">
        <v>78.399213316513752</v>
      </c>
      <c r="R67" s="13">
        <v>110.81479266055044</v>
      </c>
      <c r="S67" s="13">
        <v>12.881724311926604</v>
      </c>
      <c r="T67" s="13">
        <v>2.201147986238532E-2</v>
      </c>
      <c r="U67" s="13">
        <v>5.7845897706422008E-3</v>
      </c>
      <c r="V67" s="13">
        <v>0.20363270908256881</v>
      </c>
      <c r="W67" s="13">
        <v>1.2265809247706421</v>
      </c>
      <c r="X67" s="13">
        <v>0.12525048995412841</v>
      </c>
      <c r="Y67" s="13">
        <v>4.0247035321100914E-3</v>
      </c>
      <c r="Z67" s="13">
        <v>4.122004307339449E-2</v>
      </c>
      <c r="AA67" s="13">
        <v>5.6953059587155956E-2</v>
      </c>
      <c r="AB67" s="13">
        <v>2.3430443165137614E-2</v>
      </c>
      <c r="AC67" s="13">
        <v>2.5412161100917432</v>
      </c>
      <c r="AD67" s="13">
        <v>1818.3776922018346</v>
      </c>
      <c r="AE67" s="13">
        <v>78.399213316513752</v>
      </c>
      <c r="AF67" s="13">
        <v>110.81479266055044</v>
      </c>
      <c r="AG67" s="13">
        <v>12.881724311926604</v>
      </c>
      <c r="AH67" s="13">
        <v>2.201147986238532E-2</v>
      </c>
      <c r="AI67" s="13">
        <v>5.7845897706422008E-3</v>
      </c>
      <c r="AJ67" s="13">
        <v>0.20363270908256881</v>
      </c>
      <c r="AK67" s="13">
        <v>1.2265809247706421</v>
      </c>
      <c r="AL67" s="13">
        <v>0.12525048995412841</v>
      </c>
      <c r="AM67" s="13">
        <v>4.0247035321100914E-3</v>
      </c>
      <c r="AN67" s="13">
        <v>4.122004307339449E-2</v>
      </c>
      <c r="AO67" s="13">
        <v>5.6953059587155956E-2</v>
      </c>
      <c r="AP67" s="13">
        <v>2.3430443165137614E-2</v>
      </c>
      <c r="AQ67" s="13">
        <v>2.5412161100917432</v>
      </c>
      <c r="AR67" s="13">
        <v>1818.3776922018346</v>
      </c>
      <c r="AS67" s="13">
        <v>4.8922072151816223E-2</v>
      </c>
      <c r="AT67" s="13">
        <v>1.2959851024300738E-2</v>
      </c>
      <c r="AU67" s="13">
        <v>0.49227530270858511</v>
      </c>
      <c r="AV67" s="13">
        <v>3.0835415213153579</v>
      </c>
      <c r="AW67" s="13">
        <v>0.37007249957038857</v>
      </c>
      <c r="AX67" s="13">
        <v>6.2294172979637501E-3</v>
      </c>
      <c r="AY67" s="13">
        <v>0.10631003301485792</v>
      </c>
      <c r="AZ67" s="13">
        <v>0.18589451021479825</v>
      </c>
      <c r="BA67" s="13">
        <v>4.1577030353755498E-2</v>
      </c>
      <c r="BB67" s="13">
        <v>6.2889271145632879</v>
      </c>
      <c r="BC67" s="10"/>
      <c r="BD67" s="31"/>
      <c r="BE67" s="72"/>
      <c r="BF67" s="72"/>
      <c r="BH67" s="72"/>
      <c r="BI67" s="72"/>
      <c r="BJ67" s="68"/>
      <c r="BL67" s="72"/>
      <c r="BN67" s="72"/>
      <c r="BO67" s="32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</row>
    <row r="68" spans="1:220" s="8" customFormat="1" ht="13.8" thickBot="1">
      <c r="A68" s="12" t="s">
        <v>166</v>
      </c>
      <c r="B68" s="39" t="s">
        <v>369</v>
      </c>
      <c r="C68" s="12" t="s">
        <v>366</v>
      </c>
      <c r="D68" s="41" t="s">
        <v>367</v>
      </c>
      <c r="E68" s="41" t="s">
        <v>368</v>
      </c>
      <c r="F68" s="42">
        <v>7.1</v>
      </c>
      <c r="G68" s="12" t="s">
        <v>319</v>
      </c>
      <c r="H68" s="9" t="s">
        <v>79</v>
      </c>
      <c r="I68" s="12" t="s">
        <v>80</v>
      </c>
      <c r="J68" s="45">
        <v>6.4</v>
      </c>
      <c r="K68" s="40">
        <v>40847</v>
      </c>
      <c r="L68" s="13">
        <v>69</v>
      </c>
      <c r="M68" s="13">
        <v>69</v>
      </c>
      <c r="N68" s="13">
        <v>3.1827464788732396</v>
      </c>
      <c r="O68" s="28">
        <v>3.18</v>
      </c>
      <c r="P68" s="13">
        <v>3.18</v>
      </c>
      <c r="Q68" s="13">
        <v>78.438786971830993</v>
      </c>
      <c r="R68" s="13">
        <v>80.498023943661977</v>
      </c>
      <c r="S68" s="13">
        <v>12.533655633802818</v>
      </c>
      <c r="T68" s="13">
        <v>1.763241549295775E-2</v>
      </c>
      <c r="U68" s="13">
        <v>3.9466056338028173E-3</v>
      </c>
      <c r="V68" s="13">
        <v>0.25169159154929582</v>
      </c>
      <c r="W68" s="13">
        <v>0.94062889436619734</v>
      </c>
      <c r="X68" s="13">
        <v>0.15620919718309859</v>
      </c>
      <c r="Y68" s="13">
        <v>3.0554366197183104E-3</v>
      </c>
      <c r="Z68" s="13">
        <v>3.8702197183098593E-2</v>
      </c>
      <c r="AA68" s="13">
        <v>5.2897246478873242E-2</v>
      </c>
      <c r="AB68" s="13">
        <v>1.0757683098591549E-2</v>
      </c>
      <c r="AC68" s="13">
        <v>2.0952020070422535</v>
      </c>
      <c r="AD68" s="13">
        <v>1258.8971767605635</v>
      </c>
      <c r="AE68" s="13">
        <v>78.438786971830993</v>
      </c>
      <c r="AF68" s="13">
        <v>80.498023943661977</v>
      </c>
      <c r="AG68" s="13">
        <v>12.533655633802818</v>
      </c>
      <c r="AH68" s="13">
        <v>1.763241549295775E-2</v>
      </c>
      <c r="AI68" s="13">
        <v>3.9466056338028173E-3</v>
      </c>
      <c r="AJ68" s="13">
        <v>0.25169159154929582</v>
      </c>
      <c r="AK68" s="13">
        <v>0.94062889436619734</v>
      </c>
      <c r="AL68" s="13">
        <v>0.15620919718309859</v>
      </c>
      <c r="AM68" s="13">
        <v>3.0554366197183104E-3</v>
      </c>
      <c r="AN68" s="13">
        <v>3.8702197183098593E-2</v>
      </c>
      <c r="AO68" s="13">
        <v>5.2897246478873242E-2</v>
      </c>
      <c r="AP68" s="13">
        <v>1.0757683098591549E-2</v>
      </c>
      <c r="AQ68" s="13">
        <v>2.0952020070422535</v>
      </c>
      <c r="AR68" s="13">
        <v>1258.8971767605635</v>
      </c>
      <c r="AS68" s="13">
        <v>1.763241549295775E-2</v>
      </c>
      <c r="AT68" s="13">
        <v>3.9466056338028173E-3</v>
      </c>
      <c r="AU68" s="13">
        <v>0.25169159154929582</v>
      </c>
      <c r="AV68" s="13">
        <v>0.94062889436619734</v>
      </c>
      <c r="AW68" s="13">
        <v>0.15620919718309859</v>
      </c>
      <c r="AX68" s="13">
        <v>3.0554366197183104E-3</v>
      </c>
      <c r="AY68" s="13">
        <v>3.8702197183098593E-2</v>
      </c>
      <c r="AZ68" s="13">
        <v>5.2897246478873242E-2</v>
      </c>
      <c r="BA68" s="13">
        <v>1.0757683098591549E-2</v>
      </c>
      <c r="BB68" s="13">
        <v>2.0952020070422535</v>
      </c>
      <c r="BC68" s="10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2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</row>
    <row r="69" spans="1:220" s="8" customFormat="1" ht="13.8" thickBot="1">
      <c r="A69" s="12" t="s">
        <v>166</v>
      </c>
      <c r="B69" s="39" t="s">
        <v>370</v>
      </c>
      <c r="C69" s="12" t="s">
        <v>366</v>
      </c>
      <c r="D69" s="41" t="s">
        <v>367</v>
      </c>
      <c r="E69" s="41" t="s">
        <v>368</v>
      </c>
      <c r="F69" s="42">
        <v>4.5</v>
      </c>
      <c r="G69" s="12" t="s">
        <v>192</v>
      </c>
      <c r="H69" s="9" t="s">
        <v>79</v>
      </c>
      <c r="I69" s="12" t="s">
        <v>80</v>
      </c>
      <c r="J69" s="45">
        <v>6.4</v>
      </c>
      <c r="K69" s="40">
        <v>40847</v>
      </c>
      <c r="L69" s="13">
        <v>46.24</v>
      </c>
      <c r="M69" s="13">
        <v>46.24</v>
      </c>
      <c r="N69" s="13">
        <v>2.1260124444444446</v>
      </c>
      <c r="O69" s="28">
        <v>2.13</v>
      </c>
      <c r="P69" s="13">
        <v>4.8904999999999994</v>
      </c>
      <c r="Q69" s="13">
        <v>74.516736177777773</v>
      </c>
      <c r="R69" s="13">
        <v>96.095762488888894</v>
      </c>
      <c r="S69" s="13">
        <v>13.074976533333334</v>
      </c>
      <c r="T69" s="13">
        <v>4.9961292444444444E-2</v>
      </c>
      <c r="U69" s="13">
        <v>8.5040497777777793E-3</v>
      </c>
      <c r="V69" s="13">
        <v>3.0827180444444449E-2</v>
      </c>
      <c r="W69" s="13">
        <v>3.4196910168888892</v>
      </c>
      <c r="X69" s="13">
        <v>0.18177406400000001</v>
      </c>
      <c r="Y69" s="13">
        <v>4.4646261333333333E-3</v>
      </c>
      <c r="Z69" s="13">
        <v>3.6142211555555553E-2</v>
      </c>
      <c r="AA69" s="13">
        <v>8.0788472888888893E-2</v>
      </c>
      <c r="AB69" s="13">
        <v>1.9134112000000002E-2</v>
      </c>
      <c r="AC69" s="13">
        <v>5.5063722311111114</v>
      </c>
      <c r="AD69" s="13">
        <v>115.01727324444445</v>
      </c>
      <c r="AE69" s="13">
        <v>74.516736177777773</v>
      </c>
      <c r="AF69" s="13">
        <v>96.095762488888894</v>
      </c>
      <c r="AG69" s="13">
        <v>13.074976533333334</v>
      </c>
      <c r="AH69" s="13">
        <v>4.9961292444444444E-2</v>
      </c>
      <c r="AI69" s="13">
        <v>8.5040497777777793E-3</v>
      </c>
      <c r="AJ69" s="13">
        <v>3.0827180444444449E-2</v>
      </c>
      <c r="AK69" s="13">
        <v>3.4196910168888892</v>
      </c>
      <c r="AL69" s="13">
        <v>0.18177406400000001</v>
      </c>
      <c r="AM69" s="13">
        <v>4.4646261333333333E-3</v>
      </c>
      <c r="AN69" s="13">
        <v>3.6142211555555553E-2</v>
      </c>
      <c r="AO69" s="13">
        <v>8.0788472888888893E-2</v>
      </c>
      <c r="AP69" s="13">
        <v>1.9134112000000002E-2</v>
      </c>
      <c r="AQ69" s="13">
        <v>5.5063722311111114</v>
      </c>
      <c r="AR69" s="13">
        <v>115.01727324444445</v>
      </c>
      <c r="AS69" s="13">
        <v>6.1164496019444445E-2</v>
      </c>
      <c r="AT69" s="13">
        <v>1.7461885170634923E-2</v>
      </c>
      <c r="AU69" s="13">
        <v>3.0827180444444449E-2</v>
      </c>
      <c r="AV69" s="13">
        <v>4.6560269315317466</v>
      </c>
      <c r="AW69" s="13">
        <v>0.37257733257142855</v>
      </c>
      <c r="AX69" s="13">
        <v>4.4646261333333333E-3</v>
      </c>
      <c r="AY69" s="13">
        <v>9.511985405555555E-2</v>
      </c>
      <c r="AZ69" s="13">
        <v>0.18207202324603175</v>
      </c>
      <c r="BA69" s="13">
        <v>3.0428208117857146E-2</v>
      </c>
      <c r="BB69" s="13">
        <v>7.646662123253968</v>
      </c>
      <c r="BC69" s="10"/>
      <c r="BD69" s="10"/>
      <c r="BE69" s="32"/>
      <c r="BF69" s="10"/>
      <c r="BG69" s="32"/>
      <c r="BH69" s="32"/>
      <c r="BI69" s="32"/>
      <c r="BJ69" s="10"/>
      <c r="BK69" s="32"/>
      <c r="BL69" s="32"/>
      <c r="BM69" s="32"/>
      <c r="BN69" s="32"/>
      <c r="BO69" s="32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</row>
    <row r="70" spans="1:220" s="8" customFormat="1" ht="13.8" thickBot="1">
      <c r="A70" s="12" t="s">
        <v>166</v>
      </c>
      <c r="B70" s="39" t="s">
        <v>267</v>
      </c>
      <c r="C70" s="12" t="s">
        <v>371</v>
      </c>
      <c r="D70" s="41" t="s">
        <v>372</v>
      </c>
      <c r="E70" s="41" t="s">
        <v>373</v>
      </c>
      <c r="F70" s="42">
        <v>16</v>
      </c>
      <c r="G70" s="12" t="s">
        <v>192</v>
      </c>
      <c r="H70" s="9" t="s">
        <v>79</v>
      </c>
      <c r="I70" s="12" t="s">
        <v>80</v>
      </c>
      <c r="J70" s="45">
        <v>5.3</v>
      </c>
      <c r="K70" s="40">
        <v>40847</v>
      </c>
      <c r="L70" s="13">
        <v>192</v>
      </c>
      <c r="M70" s="13">
        <v>192</v>
      </c>
      <c r="N70" s="13">
        <v>3.93</v>
      </c>
      <c r="O70" s="28">
        <v>3.93</v>
      </c>
      <c r="P70" s="13">
        <v>17.43</v>
      </c>
      <c r="Q70" s="13">
        <v>96.854849999999999</v>
      </c>
      <c r="R70" s="13">
        <v>99.397559999999999</v>
      </c>
      <c r="S70" s="13">
        <v>15.47634</v>
      </c>
      <c r="T70" s="13">
        <v>2.1772200000000002E-2</v>
      </c>
      <c r="U70" s="13">
        <v>4.8732000000000003E-3</v>
      </c>
      <c r="V70" s="13">
        <v>0.31078440000000002</v>
      </c>
      <c r="W70" s="13">
        <v>1.1614722000000002</v>
      </c>
      <c r="X70" s="13">
        <v>0.19288440000000001</v>
      </c>
      <c r="Y70" s="13">
        <v>3.7728000000000002E-3</v>
      </c>
      <c r="Z70" s="13">
        <v>4.7788800000000006E-2</v>
      </c>
      <c r="AA70" s="13">
        <v>6.5316600000000016E-2</v>
      </c>
      <c r="AB70" s="13">
        <v>1.3283400000000001E-2</v>
      </c>
      <c r="AC70" s="13">
        <v>2.5871190000000004</v>
      </c>
      <c r="AD70" s="13">
        <v>1554.46434</v>
      </c>
      <c r="AE70" s="13">
        <v>96.854849999999999</v>
      </c>
      <c r="AF70" s="13">
        <v>99.397559999999999</v>
      </c>
      <c r="AG70" s="13">
        <v>15.47634</v>
      </c>
      <c r="AH70" s="13">
        <v>2.1772200000000002E-2</v>
      </c>
      <c r="AI70" s="13">
        <v>4.8732000000000003E-3</v>
      </c>
      <c r="AJ70" s="13">
        <v>0.31078440000000002</v>
      </c>
      <c r="AK70" s="13">
        <v>1.1614722000000002</v>
      </c>
      <c r="AL70" s="13">
        <v>0.19288440000000001</v>
      </c>
      <c r="AM70" s="13">
        <v>3.7728000000000002E-3</v>
      </c>
      <c r="AN70" s="13">
        <v>4.7788800000000006E-2</v>
      </c>
      <c r="AO70" s="13">
        <v>6.5316600000000016E-2</v>
      </c>
      <c r="AP70" s="13">
        <v>1.3283400000000001E-2</v>
      </c>
      <c r="AQ70" s="13">
        <v>2.5871190000000004</v>
      </c>
      <c r="AR70" s="13">
        <v>1554.46434</v>
      </c>
      <c r="AS70" s="13">
        <v>8.1772200000000003E-2</v>
      </c>
      <c r="AT70" s="13">
        <v>6.4873199999999992E-2</v>
      </c>
      <c r="AU70" s="13">
        <v>0.31078440000000002</v>
      </c>
      <c r="AV70" s="13">
        <v>6.5214722000000007</v>
      </c>
      <c r="AW70" s="13">
        <v>1.2328844000000001</v>
      </c>
      <c r="AX70" s="13">
        <v>3.7728000000000002E-3</v>
      </c>
      <c r="AY70" s="13">
        <v>0.35778880000000002</v>
      </c>
      <c r="AZ70" s="13">
        <v>0.53531660000000003</v>
      </c>
      <c r="BA70" s="13">
        <v>7.3283399999999999E-2</v>
      </c>
      <c r="BB70" s="13">
        <v>12.067119000000002</v>
      </c>
      <c r="BC70" s="10"/>
      <c r="BD70" s="10"/>
      <c r="BG70" s="32"/>
      <c r="BI70" s="72"/>
      <c r="BJ70" s="10"/>
      <c r="BM70" s="72"/>
      <c r="BN70" s="71"/>
      <c r="BO70" s="32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</row>
    <row r="71" spans="1:220" s="8" customFormat="1" ht="13.8" thickBot="1">
      <c r="A71" s="12" t="s">
        <v>166</v>
      </c>
      <c r="B71" s="39" t="s">
        <v>268</v>
      </c>
      <c r="C71" s="12" t="s">
        <v>371</v>
      </c>
      <c r="D71" s="41" t="s">
        <v>372</v>
      </c>
      <c r="E71" s="41" t="s">
        <v>373</v>
      </c>
      <c r="F71" s="42">
        <v>37.5</v>
      </c>
      <c r="G71" s="12" t="s">
        <v>319</v>
      </c>
      <c r="H71" s="9" t="s">
        <v>79</v>
      </c>
      <c r="I71" s="12" t="s">
        <v>80</v>
      </c>
      <c r="J71" s="45">
        <v>6</v>
      </c>
      <c r="K71" s="40">
        <v>40847</v>
      </c>
      <c r="L71" s="13">
        <v>360</v>
      </c>
      <c r="M71" s="13">
        <v>360</v>
      </c>
      <c r="N71" s="13">
        <v>3.1440000000000001</v>
      </c>
      <c r="O71" s="28">
        <v>3.14</v>
      </c>
      <c r="P71" s="13">
        <v>13.2585</v>
      </c>
      <c r="Q71" s="13">
        <v>77.483879999999999</v>
      </c>
      <c r="R71" s="13">
        <v>79.518047999999993</v>
      </c>
      <c r="S71" s="13">
        <v>12.381072</v>
      </c>
      <c r="T71" s="13">
        <v>1.7417760000000001E-2</v>
      </c>
      <c r="U71" s="13">
        <v>3.8985600000000001E-3</v>
      </c>
      <c r="V71" s="13">
        <v>0.24862752000000002</v>
      </c>
      <c r="W71" s="13">
        <v>0.92917776000000019</v>
      </c>
      <c r="X71" s="13">
        <v>0.15430752</v>
      </c>
      <c r="Y71" s="13">
        <v>3.0182400000000002E-3</v>
      </c>
      <c r="Z71" s="13">
        <v>3.8231040000000001E-2</v>
      </c>
      <c r="AA71" s="13">
        <v>5.2253280000000006E-2</v>
      </c>
      <c r="AB71" s="13">
        <v>1.0626720000000001E-2</v>
      </c>
      <c r="AC71" s="13">
        <v>2.0696952</v>
      </c>
      <c r="AD71" s="13">
        <v>1243.5714719999999</v>
      </c>
      <c r="AE71" s="13">
        <v>77.483879999999999</v>
      </c>
      <c r="AF71" s="13">
        <v>79.518047999999993</v>
      </c>
      <c r="AG71" s="13">
        <v>12.381072</v>
      </c>
      <c r="AH71" s="13">
        <v>1.7417760000000001E-2</v>
      </c>
      <c r="AI71" s="13">
        <v>3.8985600000000001E-3</v>
      </c>
      <c r="AJ71" s="13">
        <v>0.24862752000000002</v>
      </c>
      <c r="AK71" s="13">
        <v>0.92917776000000019</v>
      </c>
      <c r="AL71" s="13">
        <v>0.15430752</v>
      </c>
      <c r="AM71" s="13">
        <v>3.0182400000000002E-3</v>
      </c>
      <c r="AN71" s="13">
        <v>3.8231040000000001E-2</v>
      </c>
      <c r="AO71" s="13">
        <v>5.2253280000000006E-2</v>
      </c>
      <c r="AP71" s="13">
        <v>1.0626720000000001E-2</v>
      </c>
      <c r="AQ71" s="13">
        <v>2.0696952</v>
      </c>
      <c r="AR71" s="13">
        <v>1243.5714719999999</v>
      </c>
      <c r="AS71" s="13">
        <v>5.7417759999999998E-2</v>
      </c>
      <c r="AT71" s="13">
        <v>3.3898560000000001E-2</v>
      </c>
      <c r="AU71" s="13">
        <v>0.24862752000000002</v>
      </c>
      <c r="AV71" s="13">
        <v>4.9191777600000002</v>
      </c>
      <c r="AW71" s="13">
        <v>0.83430752000000008</v>
      </c>
      <c r="AX71" s="13">
        <v>3.0182400000000002E-3</v>
      </c>
      <c r="AY71" s="13">
        <v>0.29823104</v>
      </c>
      <c r="AZ71" s="13">
        <v>0.38225328000000003</v>
      </c>
      <c r="BA71" s="13">
        <v>5.062672E-2</v>
      </c>
      <c r="BB71" s="13">
        <v>9.6296952000000005</v>
      </c>
      <c r="BC71" s="10"/>
      <c r="BD71" s="10"/>
      <c r="BE71" s="72"/>
      <c r="BF71" s="72"/>
      <c r="BG71" s="32"/>
      <c r="BH71" s="72"/>
      <c r="BI71" s="72"/>
      <c r="BJ71" s="10"/>
      <c r="BK71" s="72"/>
      <c r="BL71" s="72"/>
      <c r="BM71" s="72"/>
      <c r="BN71" s="68"/>
      <c r="BO71" s="32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</row>
    <row r="72" spans="1:220" s="8" customFormat="1" ht="13.8" thickBot="1">
      <c r="A72" s="12" t="s">
        <v>166</v>
      </c>
      <c r="B72" s="39" t="s">
        <v>269</v>
      </c>
      <c r="C72" s="12" t="s">
        <v>371</v>
      </c>
      <c r="D72" s="41" t="s">
        <v>374</v>
      </c>
      <c r="E72" s="41" t="s">
        <v>375</v>
      </c>
      <c r="F72" s="42">
        <v>9.8000000000000007</v>
      </c>
      <c r="G72" s="12" t="s">
        <v>319</v>
      </c>
      <c r="H72" s="9" t="s">
        <v>79</v>
      </c>
      <c r="I72" s="12" t="s">
        <v>80</v>
      </c>
      <c r="J72" s="45">
        <v>6.1</v>
      </c>
      <c r="K72" s="40">
        <v>40847</v>
      </c>
      <c r="L72" s="13">
        <v>96</v>
      </c>
      <c r="M72" s="13">
        <v>96</v>
      </c>
      <c r="N72" s="13">
        <v>3.2081632653061223</v>
      </c>
      <c r="O72" s="28">
        <v>3.21</v>
      </c>
      <c r="P72" s="13">
        <v>12.940200000000001</v>
      </c>
      <c r="Q72" s="13">
        <v>79.065183673469377</v>
      </c>
      <c r="R72" s="13">
        <v>81.140865306122436</v>
      </c>
      <c r="S72" s="13">
        <v>12.633746938775507</v>
      </c>
      <c r="T72" s="13">
        <v>1.777322448979592E-2</v>
      </c>
      <c r="U72" s="13">
        <v>3.978122448979592E-3</v>
      </c>
      <c r="V72" s="13">
        <v>0.25370155102040814</v>
      </c>
      <c r="W72" s="13">
        <v>0.94814057142857144</v>
      </c>
      <c r="X72" s="13">
        <v>0.15745665306122447</v>
      </c>
      <c r="Y72" s="13">
        <v>3.0798367346938772E-3</v>
      </c>
      <c r="Z72" s="13">
        <v>3.901126530612245E-2</v>
      </c>
      <c r="AA72" s="13">
        <v>5.3319673469387763E-2</v>
      </c>
      <c r="AB72" s="13">
        <v>1.0843591836734692E-2</v>
      </c>
      <c r="AC72" s="13">
        <v>2.1119338775510199</v>
      </c>
      <c r="AD72" s="13">
        <v>1268.9504816326528</v>
      </c>
      <c r="AE72" s="13">
        <v>79.065183673469377</v>
      </c>
      <c r="AF72" s="13">
        <v>81.140865306122436</v>
      </c>
      <c r="AG72" s="13">
        <v>12.633746938775507</v>
      </c>
      <c r="AH72" s="13">
        <v>1.777322448979592E-2</v>
      </c>
      <c r="AI72" s="13">
        <v>3.978122448979592E-3</v>
      </c>
      <c r="AJ72" s="13">
        <v>0.25370155102040814</v>
      </c>
      <c r="AK72" s="13">
        <v>0.94814057142857144</v>
      </c>
      <c r="AL72" s="13">
        <v>0.15745665306122447</v>
      </c>
      <c r="AM72" s="13">
        <v>3.0798367346938772E-3</v>
      </c>
      <c r="AN72" s="13">
        <v>3.901126530612245E-2</v>
      </c>
      <c r="AO72" s="13">
        <v>5.3319673469387763E-2</v>
      </c>
      <c r="AP72" s="13">
        <v>1.0843591836734692E-2</v>
      </c>
      <c r="AQ72" s="13">
        <v>2.1119338775510199</v>
      </c>
      <c r="AR72" s="13">
        <v>1268.9504816326528</v>
      </c>
      <c r="AS72" s="13">
        <v>5.7773224489795924E-2</v>
      </c>
      <c r="AT72" s="13">
        <v>5.3978122448979593E-2</v>
      </c>
      <c r="AU72" s="13">
        <v>0.25370155102040814</v>
      </c>
      <c r="AV72" s="13">
        <v>4.7881405714285714</v>
      </c>
      <c r="AW72" s="13">
        <v>0.86745665306122444</v>
      </c>
      <c r="AX72" s="13">
        <v>3.0798367346938772E-3</v>
      </c>
      <c r="AY72" s="13">
        <v>0.24901126530612244</v>
      </c>
      <c r="AZ72" s="13">
        <v>0.39331967346938779</v>
      </c>
      <c r="BA72" s="13">
        <v>5.0843591836734689E-2</v>
      </c>
      <c r="BB72" s="13">
        <v>9.3019338775510203</v>
      </c>
      <c r="BC72" s="10"/>
      <c r="BD72" s="10"/>
      <c r="BE72" s="72"/>
      <c r="BF72" s="72"/>
      <c r="BG72" s="32"/>
      <c r="BH72" s="72"/>
      <c r="BI72" s="72"/>
      <c r="BJ72" s="10"/>
      <c r="BK72" s="72"/>
      <c r="BL72" s="72"/>
      <c r="BM72" s="72"/>
      <c r="BN72" s="68"/>
      <c r="BO72" s="32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</row>
    <row r="73" spans="1:220" s="8" customFormat="1" ht="13.8" thickBot="1">
      <c r="A73" s="12" t="s">
        <v>166</v>
      </c>
      <c r="B73" s="39" t="s">
        <v>270</v>
      </c>
      <c r="C73" s="12" t="s">
        <v>376</v>
      </c>
      <c r="D73" s="41" t="s">
        <v>377</v>
      </c>
      <c r="E73" s="41" t="s">
        <v>378</v>
      </c>
      <c r="F73" s="42">
        <v>19</v>
      </c>
      <c r="G73" s="12" t="s">
        <v>192</v>
      </c>
      <c r="H73" s="9" t="s">
        <v>79</v>
      </c>
      <c r="I73" s="12" t="s">
        <v>80</v>
      </c>
      <c r="J73" s="45">
        <v>6.7</v>
      </c>
      <c r="K73" s="40">
        <v>40847</v>
      </c>
      <c r="L73" s="13">
        <v>264</v>
      </c>
      <c r="M73" s="13">
        <v>264</v>
      </c>
      <c r="N73" s="13">
        <v>4.5505263157894742</v>
      </c>
      <c r="O73" s="28">
        <v>4.55</v>
      </c>
      <c r="P73" s="13">
        <v>14.919999999999998</v>
      </c>
      <c r="Q73" s="13">
        <v>112.1477210526316</v>
      </c>
      <c r="R73" s="13">
        <v>115.09191157894738</v>
      </c>
      <c r="S73" s="13">
        <v>17.919972631578947</v>
      </c>
      <c r="T73" s="13">
        <v>2.5209915789473687E-2</v>
      </c>
      <c r="U73" s="13">
        <v>5.6426526315789486E-3</v>
      </c>
      <c r="V73" s="13">
        <v>0.35985562105263158</v>
      </c>
      <c r="W73" s="13">
        <v>1.3448625473684213</v>
      </c>
      <c r="X73" s="13">
        <v>0.22333983157894738</v>
      </c>
      <c r="Y73" s="13">
        <v>4.3685052631578956E-3</v>
      </c>
      <c r="Z73" s="13">
        <v>5.5334400000000013E-2</v>
      </c>
      <c r="AA73" s="13">
        <v>7.5629747368421069E-2</v>
      </c>
      <c r="AB73" s="13">
        <v>1.5380778947368423E-2</v>
      </c>
      <c r="AC73" s="13">
        <v>2.9956114736842108</v>
      </c>
      <c r="AD73" s="13">
        <v>1799.9060778947371</v>
      </c>
      <c r="AE73" s="13">
        <v>112.1477210526316</v>
      </c>
      <c r="AF73" s="13">
        <v>115.09191157894738</v>
      </c>
      <c r="AG73" s="13">
        <v>17.919972631578947</v>
      </c>
      <c r="AH73" s="13">
        <v>2.5209915789473687E-2</v>
      </c>
      <c r="AI73" s="13">
        <v>5.6426526315789486E-3</v>
      </c>
      <c r="AJ73" s="13">
        <v>0.35985562105263158</v>
      </c>
      <c r="AK73" s="13">
        <v>1.3448625473684213</v>
      </c>
      <c r="AL73" s="13">
        <v>0.22333983157894738</v>
      </c>
      <c r="AM73" s="13">
        <v>4.3685052631578956E-3</v>
      </c>
      <c r="AN73" s="13">
        <v>5.5334400000000013E-2</v>
      </c>
      <c r="AO73" s="13">
        <v>7.5629747368421069E-2</v>
      </c>
      <c r="AP73" s="13">
        <v>1.5380778947368423E-2</v>
      </c>
      <c r="AQ73" s="13">
        <v>2.9956114736842108</v>
      </c>
      <c r="AR73" s="13">
        <v>1799.9060778947371</v>
      </c>
      <c r="AS73" s="13">
        <v>7.6731385349106701E-2</v>
      </c>
      <c r="AT73" s="13">
        <v>3.012975439304684E-2</v>
      </c>
      <c r="AU73" s="13">
        <v>0.60082960453887013</v>
      </c>
      <c r="AV73" s="13">
        <v>4.8055117341023657</v>
      </c>
      <c r="AW73" s="13">
        <v>0.84595282941380967</v>
      </c>
      <c r="AX73" s="13">
        <v>5.531827942056978E-3</v>
      </c>
      <c r="AY73" s="13">
        <v>0.2429475353577982</v>
      </c>
      <c r="AZ73" s="13">
        <v>0.38077292360695314</v>
      </c>
      <c r="BA73" s="13">
        <v>4.9423745571221638E-2</v>
      </c>
      <c r="BB73" s="13">
        <v>10.762032766931917</v>
      </c>
      <c r="BC73" s="10"/>
      <c r="BD73" s="10"/>
      <c r="BE73" s="72"/>
      <c r="BF73" s="72"/>
      <c r="BG73" s="32"/>
      <c r="BH73" s="72"/>
      <c r="BI73" s="72"/>
      <c r="BJ73" s="10"/>
      <c r="BK73" s="72"/>
      <c r="BL73" s="72"/>
      <c r="BM73" s="72"/>
      <c r="BN73" s="68"/>
      <c r="BO73" s="32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</row>
    <row r="74" spans="1:220" s="8" customFormat="1" ht="13.8" thickBot="1">
      <c r="A74" s="12" t="s">
        <v>166</v>
      </c>
      <c r="B74" s="39" t="s">
        <v>271</v>
      </c>
      <c r="C74" s="12" t="s">
        <v>376</v>
      </c>
      <c r="D74" s="41" t="s">
        <v>377</v>
      </c>
      <c r="E74" s="41" t="s">
        <v>378</v>
      </c>
      <c r="F74" s="42">
        <v>4.4000000000000004</v>
      </c>
      <c r="G74" s="12" t="s">
        <v>192</v>
      </c>
      <c r="H74" s="9" t="s">
        <v>79</v>
      </c>
      <c r="I74" s="12" t="s">
        <v>80</v>
      </c>
      <c r="J74" s="45">
        <v>7.5</v>
      </c>
      <c r="K74" s="40">
        <v>40847</v>
      </c>
      <c r="L74" s="13">
        <v>48.22</v>
      </c>
      <c r="M74" s="13">
        <v>48.22</v>
      </c>
      <c r="N74" s="13">
        <v>2.0504459090909086</v>
      </c>
      <c r="O74" s="28">
        <v>2.0499999999999998</v>
      </c>
      <c r="P74" s="13">
        <v>7.7484000000000002</v>
      </c>
      <c r="Q74" s="13">
        <v>75.887003095454517</v>
      </c>
      <c r="R74" s="13">
        <v>138.11803643636361</v>
      </c>
      <c r="S74" s="13">
        <v>13.631364403636361</v>
      </c>
      <c r="T74" s="13">
        <v>2.3785172545454539E-2</v>
      </c>
      <c r="U74" s="13">
        <v>9.021961999999998E-3</v>
      </c>
      <c r="V74" s="13">
        <v>0.29772474599999993</v>
      </c>
      <c r="W74" s="13">
        <v>2.0873539354545452</v>
      </c>
      <c r="X74" s="13">
        <v>0.1099039007272727</v>
      </c>
      <c r="Y74" s="13">
        <v>8.1197657999999978E-3</v>
      </c>
      <c r="Z74" s="13">
        <v>3.9368561454545446E-2</v>
      </c>
      <c r="AA74" s="13">
        <v>0.13286889490909087</v>
      </c>
      <c r="AB74" s="13">
        <v>2.2144815818181816E-2</v>
      </c>
      <c r="AC74" s="13">
        <v>3.676039425818181</v>
      </c>
      <c r="AD74" s="13">
        <v>1.2302675454545451</v>
      </c>
      <c r="AE74" s="13">
        <v>75.887003095454517</v>
      </c>
      <c r="AF74" s="13">
        <v>138.11803643636361</v>
      </c>
      <c r="AG74" s="13">
        <v>13.631364403636361</v>
      </c>
      <c r="AH74" s="13">
        <v>2.3785172545454539E-2</v>
      </c>
      <c r="AI74" s="13">
        <v>9.021961999999998E-3</v>
      </c>
      <c r="AJ74" s="13">
        <v>0.29772474599999993</v>
      </c>
      <c r="AK74" s="13">
        <v>2.0873539354545452</v>
      </c>
      <c r="AL74" s="13">
        <v>0.1099039007272727</v>
      </c>
      <c r="AM74" s="13">
        <v>8.1197657999999978E-3</v>
      </c>
      <c r="AN74" s="13">
        <v>3.9368561454545446E-2</v>
      </c>
      <c r="AO74" s="13">
        <v>0.13286889490909087</v>
      </c>
      <c r="AP74" s="13">
        <v>2.2144815818181816E-2</v>
      </c>
      <c r="AQ74" s="13">
        <v>3.676039425818181</v>
      </c>
      <c r="AR74" s="13">
        <v>1.2302675454545451</v>
      </c>
      <c r="AS74" s="13">
        <v>4.378517254545454E-2</v>
      </c>
      <c r="AT74" s="13">
        <v>2.9021961999999998E-2</v>
      </c>
      <c r="AU74" s="13">
        <v>0.29772474599999993</v>
      </c>
      <c r="AV74" s="13">
        <v>4.0573539354545449</v>
      </c>
      <c r="AW74" s="13">
        <v>0.4999039007272727</v>
      </c>
      <c r="AX74" s="13">
        <v>8.1197657999999978E-3</v>
      </c>
      <c r="AY74" s="13">
        <v>0.16936856145454546</v>
      </c>
      <c r="AZ74" s="13">
        <v>0.32286889490909088</v>
      </c>
      <c r="BA74" s="13">
        <v>4.2144815818181816E-2</v>
      </c>
      <c r="BB74" s="13">
        <v>8.1160394258181814</v>
      </c>
      <c r="BC74" s="10"/>
      <c r="BD74" s="10"/>
      <c r="BE74" s="72"/>
      <c r="BF74" s="72"/>
      <c r="BG74" s="32"/>
      <c r="BH74" s="72"/>
      <c r="BI74" s="72"/>
      <c r="BJ74" s="10"/>
      <c r="BK74" s="72"/>
      <c r="BL74" s="72"/>
      <c r="BM74" s="72"/>
      <c r="BN74" s="68"/>
      <c r="BO74" s="32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</row>
    <row r="75" spans="1:220" s="8" customFormat="1" ht="13.8" thickBot="1">
      <c r="A75" s="12" t="s">
        <v>166</v>
      </c>
      <c r="B75" s="39" t="s">
        <v>272</v>
      </c>
      <c r="C75" s="12" t="s">
        <v>376</v>
      </c>
      <c r="D75" s="41" t="s">
        <v>377</v>
      </c>
      <c r="E75" s="41" t="s">
        <v>378</v>
      </c>
      <c r="F75" s="42">
        <v>3.2</v>
      </c>
      <c r="G75" s="12" t="s">
        <v>192</v>
      </c>
      <c r="H75" s="9" t="s">
        <v>79</v>
      </c>
      <c r="I75" s="12" t="s">
        <v>80</v>
      </c>
      <c r="J75" s="45">
        <v>6.1</v>
      </c>
      <c r="K75" s="40">
        <v>40847</v>
      </c>
      <c r="L75" s="13">
        <v>24</v>
      </c>
      <c r="M75" s="13">
        <v>24</v>
      </c>
      <c r="N75" s="13">
        <v>2.4562499999999998</v>
      </c>
      <c r="O75" s="28">
        <v>2.46</v>
      </c>
      <c r="P75" s="13">
        <v>12.829999999999998</v>
      </c>
      <c r="Q75" s="13">
        <v>60.534281249999992</v>
      </c>
      <c r="R75" s="13">
        <v>62.123474999999992</v>
      </c>
      <c r="S75" s="13">
        <v>9.6727124999999976</v>
      </c>
      <c r="T75" s="13">
        <v>1.3607624999999998E-2</v>
      </c>
      <c r="U75" s="13">
        <v>3.0457499999999998E-3</v>
      </c>
      <c r="V75" s="13">
        <v>0.19424024999999998</v>
      </c>
      <c r="W75" s="13">
        <v>0.72592012500000003</v>
      </c>
      <c r="X75" s="13">
        <v>0.12055274999999999</v>
      </c>
      <c r="Y75" s="13">
        <v>2.3579999999999999E-3</v>
      </c>
      <c r="Z75" s="13">
        <v>2.9867999999999999E-2</v>
      </c>
      <c r="AA75" s="13">
        <v>4.0822874999999995E-2</v>
      </c>
      <c r="AB75" s="13">
        <v>8.3021249999999987E-3</v>
      </c>
      <c r="AC75" s="13">
        <v>1.6169493749999997</v>
      </c>
      <c r="AD75" s="13">
        <v>971.54021249999994</v>
      </c>
      <c r="AE75" s="13">
        <v>60.534281249999992</v>
      </c>
      <c r="AF75" s="13">
        <v>62.123474999999992</v>
      </c>
      <c r="AG75" s="13">
        <v>9.6727124999999976</v>
      </c>
      <c r="AH75" s="13">
        <v>1.3607624999999998E-2</v>
      </c>
      <c r="AI75" s="13">
        <v>3.0457499999999998E-3</v>
      </c>
      <c r="AJ75" s="13">
        <v>0.19424024999999998</v>
      </c>
      <c r="AK75" s="13">
        <v>0.72592012500000003</v>
      </c>
      <c r="AL75" s="13">
        <v>0.12055274999999999</v>
      </c>
      <c r="AM75" s="13">
        <v>2.3579999999999999E-3</v>
      </c>
      <c r="AN75" s="13">
        <v>2.9867999999999999E-2</v>
      </c>
      <c r="AO75" s="13">
        <v>4.0822874999999995E-2</v>
      </c>
      <c r="AP75" s="13">
        <v>8.3021249999999987E-3</v>
      </c>
      <c r="AQ75" s="13">
        <v>1.6169493749999997</v>
      </c>
      <c r="AR75" s="13">
        <v>971.54021249999994</v>
      </c>
      <c r="AS75" s="13">
        <v>6.5129094559633019E-2</v>
      </c>
      <c r="AT75" s="13">
        <v>2.7532851761467893E-2</v>
      </c>
      <c r="AU75" s="13">
        <v>0.4352142334862385</v>
      </c>
      <c r="AV75" s="13">
        <v>4.1865693117339449</v>
      </c>
      <c r="AW75" s="13">
        <v>0.74316574783486233</v>
      </c>
      <c r="AX75" s="13">
        <v>3.5213226788990823E-3</v>
      </c>
      <c r="AY75" s="13">
        <v>0.2174811353577982</v>
      </c>
      <c r="AZ75" s="13">
        <v>0.34596605123853208</v>
      </c>
      <c r="BA75" s="13">
        <v>4.2345091623853214E-2</v>
      </c>
      <c r="BB75" s="13">
        <v>9.3833706682477054</v>
      </c>
      <c r="BC75" s="10"/>
      <c r="BD75" s="10"/>
      <c r="BE75" s="72"/>
      <c r="BF75" s="72"/>
      <c r="BG75" s="32"/>
      <c r="BH75" s="72"/>
      <c r="BI75" s="72"/>
      <c r="BJ75" s="10"/>
      <c r="BK75" s="72"/>
      <c r="BL75" s="72"/>
      <c r="BM75" s="72"/>
      <c r="BN75" s="68"/>
      <c r="BO75" s="32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</row>
    <row r="76" spans="1:220" s="8" customFormat="1" ht="13.8" thickBot="1">
      <c r="A76" s="12" t="s">
        <v>187</v>
      </c>
      <c r="B76" s="39" t="s">
        <v>273</v>
      </c>
      <c r="C76" s="12" t="s">
        <v>379</v>
      </c>
      <c r="D76" s="41" t="s">
        <v>380</v>
      </c>
      <c r="E76" s="41" t="s">
        <v>381</v>
      </c>
      <c r="F76" s="42">
        <v>19.600000000000001</v>
      </c>
      <c r="G76" s="12" t="s">
        <v>192</v>
      </c>
      <c r="H76" s="9" t="s">
        <v>79</v>
      </c>
      <c r="I76" s="12" t="s">
        <v>80</v>
      </c>
      <c r="J76" s="45">
        <v>5.4</v>
      </c>
      <c r="K76" s="40">
        <v>40847</v>
      </c>
      <c r="L76" s="13">
        <v>236.15</v>
      </c>
      <c r="M76" s="13">
        <v>236.15</v>
      </c>
      <c r="N76" s="13">
        <v>3.9458737244897963</v>
      </c>
      <c r="O76" s="28">
        <v>3.95</v>
      </c>
      <c r="P76" s="13">
        <v>3.95</v>
      </c>
      <c r="Q76" s="13">
        <v>97.246057940051031</v>
      </c>
      <c r="R76" s="13">
        <v>99.799038239795919</v>
      </c>
      <c r="S76" s="13">
        <v>15.538850727040817</v>
      </c>
      <c r="T76" s="13">
        <v>2.1860140433673472E-2</v>
      </c>
      <c r="U76" s="13">
        <v>4.8928834183673475E-3</v>
      </c>
      <c r="V76" s="13">
        <v>0.31203969413265309</v>
      </c>
      <c r="W76" s="13">
        <v>1.1661635205357146</v>
      </c>
      <c r="X76" s="13">
        <v>0.19366348239795919</v>
      </c>
      <c r="Y76" s="13">
        <v>3.7880387755102047E-3</v>
      </c>
      <c r="Z76" s="13">
        <v>4.7981824489795925E-2</v>
      </c>
      <c r="AA76" s="13">
        <v>6.5580421301020417E-2</v>
      </c>
      <c r="AB76" s="13">
        <v>1.3337053188775512E-2</v>
      </c>
      <c r="AC76" s="13">
        <v>2.597568672831633</v>
      </c>
      <c r="AD76" s="13">
        <v>1560.7430012372449</v>
      </c>
      <c r="AE76" s="13">
        <v>97.246057940051031</v>
      </c>
      <c r="AF76" s="13">
        <v>99.799038239795919</v>
      </c>
      <c r="AG76" s="13">
        <v>15.538850727040817</v>
      </c>
      <c r="AH76" s="13">
        <v>2.1860140433673472E-2</v>
      </c>
      <c r="AI76" s="13">
        <v>4.8928834183673475E-3</v>
      </c>
      <c r="AJ76" s="13">
        <v>0.31203969413265309</v>
      </c>
      <c r="AK76" s="13">
        <v>1.1661635205357146</v>
      </c>
      <c r="AL76" s="13">
        <v>0.19366348239795919</v>
      </c>
      <c r="AM76" s="13">
        <v>3.7880387755102047E-3</v>
      </c>
      <c r="AN76" s="13">
        <v>4.7981824489795925E-2</v>
      </c>
      <c r="AO76" s="13">
        <v>6.5580421301020417E-2</v>
      </c>
      <c r="AP76" s="13">
        <v>1.3337053188775512E-2</v>
      </c>
      <c r="AQ76" s="13">
        <v>2.597568672831633</v>
      </c>
      <c r="AR76" s="13">
        <v>1560.7430012372449</v>
      </c>
      <c r="AS76" s="13">
        <v>2.1860140433673472E-2</v>
      </c>
      <c r="AT76" s="13">
        <v>4.8928834183673475E-3</v>
      </c>
      <c r="AU76" s="13">
        <v>0.31203969413265309</v>
      </c>
      <c r="AV76" s="13">
        <v>1.1661635205357146</v>
      </c>
      <c r="AW76" s="13">
        <v>0.19366348239795919</v>
      </c>
      <c r="AX76" s="13">
        <v>3.7880387755102047E-3</v>
      </c>
      <c r="AY76" s="13">
        <v>4.7981824489795925E-2</v>
      </c>
      <c r="AZ76" s="13">
        <v>6.5580421301020417E-2</v>
      </c>
      <c r="BA76" s="13">
        <v>1.3337053188775512E-2</v>
      </c>
      <c r="BB76" s="13">
        <v>2.597568672831633</v>
      </c>
      <c r="BC76" s="10"/>
      <c r="BD76" s="10"/>
      <c r="BE76" s="72"/>
      <c r="BF76" s="72"/>
      <c r="BG76" s="32"/>
      <c r="BH76" s="72"/>
      <c r="BI76" s="72"/>
      <c r="BJ76" s="10"/>
      <c r="BK76" s="72"/>
      <c r="BL76" s="72"/>
      <c r="BM76" s="72"/>
      <c r="BN76" s="68"/>
      <c r="BO76" s="32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</row>
    <row r="77" spans="1:220" s="8" customFormat="1" ht="13.8" thickBot="1">
      <c r="A77" s="12" t="s">
        <v>187</v>
      </c>
      <c r="B77" s="39" t="s">
        <v>274</v>
      </c>
      <c r="C77" s="12" t="s">
        <v>382</v>
      </c>
      <c r="D77" s="41" t="s">
        <v>383</v>
      </c>
      <c r="E77" s="41" t="s">
        <v>384</v>
      </c>
      <c r="F77" s="42">
        <v>41.2</v>
      </c>
      <c r="G77" s="12" t="s">
        <v>192</v>
      </c>
      <c r="H77" s="9" t="s">
        <v>79</v>
      </c>
      <c r="I77" s="12" t="s">
        <v>80</v>
      </c>
      <c r="J77" s="45">
        <v>5.5</v>
      </c>
      <c r="K77" s="40">
        <v>40847</v>
      </c>
      <c r="L77" s="13">
        <v>486.8</v>
      </c>
      <c r="M77" s="13">
        <v>486.8</v>
      </c>
      <c r="N77" s="13">
        <v>3.8383092718446599</v>
      </c>
      <c r="O77" s="28">
        <v>3.84</v>
      </c>
      <c r="P77" s="13">
        <v>3.84</v>
      </c>
      <c r="Q77" s="13">
        <v>93.689991291699016</v>
      </c>
      <c r="R77" s="13">
        <v>97.906357101941737</v>
      </c>
      <c r="S77" s="13">
        <v>15.008228769417475</v>
      </c>
      <c r="T77" s="13">
        <v>2.2346167305825244E-2</v>
      </c>
      <c r="U77" s="13">
        <v>4.8697273300970876E-3</v>
      </c>
      <c r="V77" s="13">
        <v>0.29750309330097086</v>
      </c>
      <c r="W77" s="13">
        <v>1.1335704484708737</v>
      </c>
      <c r="X77" s="13">
        <v>0.18402167577669901</v>
      </c>
      <c r="Y77" s="13">
        <v>3.8066032427184469E-3</v>
      </c>
      <c r="Z77" s="13">
        <v>4.4910259417475729E-2</v>
      </c>
      <c r="AA77" s="13">
        <v>6.6023282402912623E-2</v>
      </c>
      <c r="AB77" s="13">
        <v>1.4223655655339805E-2</v>
      </c>
      <c r="AC77" s="13">
        <v>2.5434666062378639</v>
      </c>
      <c r="AD77" s="13">
        <v>1575.9866582257282</v>
      </c>
      <c r="AE77" s="13">
        <v>93.689991291699016</v>
      </c>
      <c r="AF77" s="13">
        <v>97.906357101941737</v>
      </c>
      <c r="AG77" s="13">
        <v>15.008228769417475</v>
      </c>
      <c r="AH77" s="13">
        <v>2.2346167305825244E-2</v>
      </c>
      <c r="AI77" s="13">
        <v>4.8697273300970876E-3</v>
      </c>
      <c r="AJ77" s="13">
        <v>0.29750309330097086</v>
      </c>
      <c r="AK77" s="13">
        <v>1.1335704484708737</v>
      </c>
      <c r="AL77" s="13">
        <v>0.18402167577669901</v>
      </c>
      <c r="AM77" s="13">
        <v>3.8066032427184469E-3</v>
      </c>
      <c r="AN77" s="13">
        <v>4.4910259417475729E-2</v>
      </c>
      <c r="AO77" s="13">
        <v>6.6023282402912623E-2</v>
      </c>
      <c r="AP77" s="13">
        <v>1.4223655655339805E-2</v>
      </c>
      <c r="AQ77" s="13">
        <v>2.5434666062378639</v>
      </c>
      <c r="AR77" s="13">
        <v>1575.9866582257282</v>
      </c>
      <c r="AS77" s="13">
        <v>2.2346167305825244E-2</v>
      </c>
      <c r="AT77" s="13">
        <v>4.8697273300970876E-3</v>
      </c>
      <c r="AU77" s="13">
        <v>0.29750309330097086</v>
      </c>
      <c r="AV77" s="13">
        <v>1.1335704484708737</v>
      </c>
      <c r="AW77" s="13">
        <v>0.18402167577669901</v>
      </c>
      <c r="AX77" s="13">
        <v>3.8066032427184469E-3</v>
      </c>
      <c r="AY77" s="13">
        <v>4.4910259417475729E-2</v>
      </c>
      <c r="AZ77" s="13">
        <v>6.6023282402912623E-2</v>
      </c>
      <c r="BA77" s="13">
        <v>1.4223655655339805E-2</v>
      </c>
      <c r="BB77" s="13">
        <v>2.5434666062378639</v>
      </c>
      <c r="BC77" s="10"/>
      <c r="BD77" s="10"/>
      <c r="BE77" s="32"/>
      <c r="BF77" s="10"/>
      <c r="BG77" s="32"/>
      <c r="BH77" s="32"/>
      <c r="BI77" s="32"/>
      <c r="BJ77" s="10"/>
      <c r="BK77" s="32"/>
      <c r="BL77" s="32"/>
      <c r="BM77" s="32"/>
      <c r="BN77" s="32"/>
      <c r="BO77" s="32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</row>
    <row r="78" spans="1:220" s="8" customFormat="1" ht="13.8" thickBot="1">
      <c r="A78" s="12" t="s">
        <v>187</v>
      </c>
      <c r="B78" s="39" t="s">
        <v>275</v>
      </c>
      <c r="C78" s="12" t="s">
        <v>385</v>
      </c>
      <c r="D78" s="41" t="s">
        <v>386</v>
      </c>
      <c r="E78" s="41" t="s">
        <v>387</v>
      </c>
      <c r="F78" s="42">
        <v>18.600000000000001</v>
      </c>
      <c r="G78" s="12" t="s">
        <v>319</v>
      </c>
      <c r="H78" s="9" t="s">
        <v>79</v>
      </c>
      <c r="I78" s="12" t="s">
        <v>80</v>
      </c>
      <c r="J78" s="45">
        <v>5.9</v>
      </c>
      <c r="K78" s="40">
        <v>40847</v>
      </c>
      <c r="L78" s="13">
        <v>207.07</v>
      </c>
      <c r="M78" s="13">
        <v>394.4</v>
      </c>
      <c r="N78" s="13">
        <v>3.6459905913978496</v>
      </c>
      <c r="O78" s="28">
        <v>7.07</v>
      </c>
      <c r="P78" s="13">
        <v>7.07</v>
      </c>
      <c r="Q78" s="13">
        <v>89.855438125000006</v>
      </c>
      <c r="R78" s="13">
        <v>92.21439403763442</v>
      </c>
      <c r="S78" s="13">
        <v>14.357910948924729</v>
      </c>
      <c r="T78" s="13">
        <v>2.019878787634409E-2</v>
      </c>
      <c r="U78" s="13">
        <v>4.5210283333333339E-3</v>
      </c>
      <c r="V78" s="13">
        <v>0.28832493596774195</v>
      </c>
      <c r="W78" s="13">
        <v>1.0775360593817207</v>
      </c>
      <c r="X78" s="13">
        <v>0.17894521822580647</v>
      </c>
      <c r="Y78" s="13">
        <v>3.5001509677419357E-3</v>
      </c>
      <c r="Z78" s="13">
        <v>4.433524559139785E-2</v>
      </c>
      <c r="AA78" s="13">
        <v>6.0596363629032271E-2</v>
      </c>
      <c r="AB78" s="13">
        <v>1.2323448198924732E-2</v>
      </c>
      <c r="AC78" s="13">
        <v>2.4001556063172043</v>
      </c>
      <c r="AD78" s="13">
        <v>1442.1278265403225</v>
      </c>
      <c r="AE78" s="13">
        <v>169.84218164370969</v>
      </c>
      <c r="AF78" s="13">
        <v>175.14258113053762</v>
      </c>
      <c r="AG78" s="13">
        <v>26.985596618602145</v>
      </c>
      <c r="AH78" s="13">
        <v>3.8121071979569897E-2</v>
      </c>
      <c r="AI78" s="13">
        <v>1.03355098172043E-2</v>
      </c>
      <c r="AJ78" s="13">
        <v>0.62563326769677419</v>
      </c>
      <c r="AK78" s="13">
        <v>2.1136082541430108</v>
      </c>
      <c r="AL78" s="13">
        <v>0.3589205215677419</v>
      </c>
      <c r="AM78" s="13">
        <v>5.8601463935483867E-3</v>
      </c>
      <c r="AN78" s="13">
        <v>8.6404729268817204E-2</v>
      </c>
      <c r="AO78" s="13">
        <v>0.12216146169354838</v>
      </c>
      <c r="AP78" s="13">
        <v>2.2857920534408604E-2</v>
      </c>
      <c r="AQ78" s="13">
        <v>4.6669825170526877</v>
      </c>
      <c r="AR78" s="13">
        <v>2849.1776211054839</v>
      </c>
      <c r="AS78" s="13">
        <v>3.8121071979569897E-2</v>
      </c>
      <c r="AT78" s="13">
        <v>1.03355098172043E-2</v>
      </c>
      <c r="AU78" s="13">
        <v>0.62563326769677419</v>
      </c>
      <c r="AV78" s="13">
        <v>2.1136082541430108</v>
      </c>
      <c r="AW78" s="13">
        <v>0.3589205215677419</v>
      </c>
      <c r="AX78" s="13">
        <v>5.8601463935483867E-3</v>
      </c>
      <c r="AY78" s="13">
        <v>8.6404729268817204E-2</v>
      </c>
      <c r="AZ78" s="13">
        <v>0.12216146169354838</v>
      </c>
      <c r="BA78" s="13">
        <v>2.2857920534408604E-2</v>
      </c>
      <c r="BB78" s="13">
        <v>4.6669825170526877</v>
      </c>
      <c r="BC78" s="10"/>
      <c r="BD78" s="10"/>
      <c r="BE78" s="72"/>
      <c r="BF78" s="72"/>
      <c r="BG78" s="32"/>
      <c r="BH78" s="72"/>
      <c r="BI78" s="72"/>
      <c r="BJ78" s="10"/>
      <c r="BK78" s="72"/>
      <c r="BL78" s="72"/>
      <c r="BM78" s="72"/>
      <c r="BN78" s="68"/>
      <c r="BO78" s="32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</row>
    <row r="79" spans="1:220" s="8" customFormat="1" ht="13.8" thickBot="1">
      <c r="A79" s="12" t="s">
        <v>187</v>
      </c>
      <c r="B79" s="39" t="s">
        <v>276</v>
      </c>
      <c r="C79" s="12" t="s">
        <v>385</v>
      </c>
      <c r="D79" s="41" t="s">
        <v>386</v>
      </c>
      <c r="E79" s="41" t="s">
        <v>387</v>
      </c>
      <c r="F79" s="42">
        <v>9.6</v>
      </c>
      <c r="G79" s="12" t="s">
        <v>319</v>
      </c>
      <c r="H79" s="9" t="s">
        <v>79</v>
      </c>
      <c r="I79" s="12" t="s">
        <v>80</v>
      </c>
      <c r="J79" s="45">
        <v>5.9</v>
      </c>
      <c r="K79" s="40">
        <v>40847</v>
      </c>
      <c r="L79" s="13">
        <v>139.88</v>
      </c>
      <c r="M79" s="13">
        <v>394.4</v>
      </c>
      <c r="N79" s="13">
        <v>4.771947916666667</v>
      </c>
      <c r="O79" s="28">
        <v>7.07</v>
      </c>
      <c r="P79" s="13">
        <v>7.07</v>
      </c>
      <c r="Q79" s="13">
        <v>117.60465640625</v>
      </c>
      <c r="R79" s="13">
        <v>120.69210670833333</v>
      </c>
      <c r="S79" s="13">
        <v>18.791930895833332</v>
      </c>
      <c r="T79" s="13">
        <v>2.6436591458333335E-2</v>
      </c>
      <c r="U79" s="13">
        <v>5.9172154166666673E-3</v>
      </c>
      <c r="V79" s="13">
        <v>0.37736564124999999</v>
      </c>
      <c r="W79" s="13">
        <v>1.410301487291667</v>
      </c>
      <c r="X79" s="13">
        <v>0.23420720375000004</v>
      </c>
      <c r="Y79" s="13">
        <v>4.5810700000000005E-3</v>
      </c>
      <c r="Z79" s="13">
        <v>5.8026886666666673E-2</v>
      </c>
      <c r="AA79" s="13">
        <v>7.9309774375000003E-2</v>
      </c>
      <c r="AB79" s="13">
        <v>1.6129183958333331E-2</v>
      </c>
      <c r="AC79" s="13">
        <v>3.1413733135416666</v>
      </c>
      <c r="AD79" s="13">
        <v>1887.4867350625002</v>
      </c>
      <c r="AE79" s="13">
        <v>196.22105104874998</v>
      </c>
      <c r="AF79" s="13">
        <v>202.19955152583333</v>
      </c>
      <c r="AG79" s="13">
        <v>31.203276530833332</v>
      </c>
      <c r="AH79" s="13">
        <v>4.4051827408333341E-2</v>
      </c>
      <c r="AI79" s="13">
        <v>1.1632082041666669E-2</v>
      </c>
      <c r="AJ79" s="13">
        <v>0.70889513922500003</v>
      </c>
      <c r="AK79" s="13">
        <v>2.4286234861416673</v>
      </c>
      <c r="AL79" s="13">
        <v>0.411099134225</v>
      </c>
      <c r="AM79" s="13">
        <v>6.9006335125000005E-3</v>
      </c>
      <c r="AN79" s="13">
        <v>9.9375627541666678E-2</v>
      </c>
      <c r="AO79" s="13">
        <v>0.13982012687500001</v>
      </c>
      <c r="AP79" s="13">
        <v>2.6483177608333332E-2</v>
      </c>
      <c r="AQ79" s="13">
        <v>5.3693644925916661</v>
      </c>
      <c r="AR79" s="13">
        <v>3270.4306713325004</v>
      </c>
      <c r="AS79" s="13">
        <v>4.4051827408333341E-2</v>
      </c>
      <c r="AT79" s="13">
        <v>1.1632082041666669E-2</v>
      </c>
      <c r="AU79" s="13">
        <v>0.70889513922500003</v>
      </c>
      <c r="AV79" s="13">
        <v>2.4286234861416673</v>
      </c>
      <c r="AW79" s="13">
        <v>0.411099134225</v>
      </c>
      <c r="AX79" s="13">
        <v>6.9006335125000005E-3</v>
      </c>
      <c r="AY79" s="13">
        <v>9.9375627541666678E-2</v>
      </c>
      <c r="AZ79" s="13">
        <v>0.13982012687500001</v>
      </c>
      <c r="BA79" s="13">
        <v>2.6483177608333332E-2</v>
      </c>
      <c r="BB79" s="13">
        <v>5.3693644925916661</v>
      </c>
      <c r="BC79" s="10"/>
      <c r="BD79" s="10"/>
      <c r="BE79" s="72"/>
      <c r="BF79" s="72"/>
      <c r="BG79" s="32"/>
      <c r="BH79" s="72"/>
      <c r="BI79" s="72"/>
      <c r="BJ79" s="10"/>
      <c r="BK79" s="72"/>
      <c r="BL79" s="72"/>
      <c r="BM79" s="72"/>
      <c r="BN79" s="68"/>
      <c r="BO79" s="32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</row>
    <row r="80" spans="1:220" s="8" customFormat="1" ht="13.8" thickBot="1">
      <c r="A80" s="12" t="s">
        <v>187</v>
      </c>
      <c r="B80" s="39" t="s">
        <v>277</v>
      </c>
      <c r="C80" s="12" t="s">
        <v>385</v>
      </c>
      <c r="D80" s="41" t="s">
        <v>386</v>
      </c>
      <c r="E80" s="41" t="s">
        <v>387</v>
      </c>
      <c r="F80" s="42">
        <v>43.6</v>
      </c>
      <c r="G80" s="9" t="s">
        <v>192</v>
      </c>
      <c r="H80" s="9" t="s">
        <v>79</v>
      </c>
      <c r="I80" s="57" t="s">
        <v>80</v>
      </c>
      <c r="J80" s="45">
        <v>5.8</v>
      </c>
      <c r="K80" s="44">
        <v>40847</v>
      </c>
      <c r="L80" s="13">
        <v>595.18999999999994</v>
      </c>
      <c r="M80" s="13">
        <v>595.19000000000005</v>
      </c>
      <c r="N80" s="13">
        <v>4.3373480045871551</v>
      </c>
      <c r="O80" s="28">
        <v>4.34</v>
      </c>
      <c r="P80" s="13">
        <v>4.34</v>
      </c>
      <c r="Q80" s="13">
        <v>108.45992782873851</v>
      </c>
      <c r="R80" s="13">
        <v>114.19665358486236</v>
      </c>
      <c r="S80" s="13">
        <v>17.27241921215596</v>
      </c>
      <c r="T80" s="13">
        <v>2.4452225837155964E-2</v>
      </c>
      <c r="U80" s="13">
        <v>7.0483875917431186E-3</v>
      </c>
      <c r="V80" s="13">
        <v>0.32818715286697242</v>
      </c>
      <c r="W80" s="13">
        <v>1.5922330281766055</v>
      </c>
      <c r="X80" s="13">
        <v>0.21763791662844031</v>
      </c>
      <c r="Y80" s="13">
        <v>4.7379427321100915E-3</v>
      </c>
      <c r="Z80" s="13">
        <v>5.0811126284403665E-2</v>
      </c>
      <c r="AA80" s="13">
        <v>7.98804121444954E-2</v>
      </c>
      <c r="AB80" s="13">
        <v>1.5274917029816511E-2</v>
      </c>
      <c r="AC80" s="13">
        <v>2.9308645300344032</v>
      </c>
      <c r="AD80" s="13">
        <v>1730.7969846525227</v>
      </c>
      <c r="AE80" s="13">
        <v>108.45992782873851</v>
      </c>
      <c r="AF80" s="13">
        <v>114.19665358486236</v>
      </c>
      <c r="AG80" s="13">
        <v>17.27241921215596</v>
      </c>
      <c r="AH80" s="13">
        <v>2.4452225837155964E-2</v>
      </c>
      <c r="AI80" s="13">
        <v>7.0483875917431186E-3</v>
      </c>
      <c r="AJ80" s="13">
        <v>0.32818715286697242</v>
      </c>
      <c r="AK80" s="13">
        <v>1.5922330281766055</v>
      </c>
      <c r="AL80" s="13">
        <v>0.21763791662844031</v>
      </c>
      <c r="AM80" s="13">
        <v>4.7379427321100915E-3</v>
      </c>
      <c r="AN80" s="13">
        <v>5.0811126284403665E-2</v>
      </c>
      <c r="AO80" s="13">
        <v>7.98804121444954E-2</v>
      </c>
      <c r="AP80" s="13">
        <v>1.5274917029816511E-2</v>
      </c>
      <c r="AQ80" s="13">
        <v>2.9308645300344032</v>
      </c>
      <c r="AR80" s="13">
        <v>1730.7969846525227</v>
      </c>
      <c r="AS80" s="13">
        <v>2.4452225837155964E-2</v>
      </c>
      <c r="AT80" s="13">
        <v>7.0483875917431186E-3</v>
      </c>
      <c r="AU80" s="13">
        <v>0.32818715286697242</v>
      </c>
      <c r="AV80" s="13">
        <v>1.5922330281766055</v>
      </c>
      <c r="AW80" s="13">
        <v>0.21763791662844031</v>
      </c>
      <c r="AX80" s="13">
        <v>4.7379427321100915E-3</v>
      </c>
      <c r="AY80" s="13">
        <v>5.0811126284403665E-2</v>
      </c>
      <c r="AZ80" s="13">
        <v>7.98804121444954E-2</v>
      </c>
      <c r="BA80" s="13">
        <v>1.5274917029816511E-2</v>
      </c>
      <c r="BB80" s="13">
        <v>2.9308645300344032</v>
      </c>
      <c r="BC80" s="10"/>
      <c r="BD80" s="31"/>
      <c r="BE80" s="72"/>
      <c r="BF80" s="72"/>
      <c r="BI80" s="72"/>
      <c r="BJ80" s="68"/>
      <c r="BK80" s="72"/>
      <c r="BL80" s="72"/>
      <c r="BM80" s="72"/>
      <c r="BN80" s="72"/>
      <c r="BO80" s="32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</row>
    <row r="81" spans="1:220" s="8" customFormat="1" ht="13.8" thickBot="1">
      <c r="A81" s="12" t="s">
        <v>187</v>
      </c>
      <c r="B81" s="39" t="s">
        <v>278</v>
      </c>
      <c r="C81" s="12" t="s">
        <v>385</v>
      </c>
      <c r="D81" s="41" t="s">
        <v>386</v>
      </c>
      <c r="E81" s="41" t="s">
        <v>387</v>
      </c>
      <c r="F81" s="42">
        <v>28.1</v>
      </c>
      <c r="G81" s="12" t="s">
        <v>319</v>
      </c>
      <c r="H81" s="9" t="s">
        <v>79</v>
      </c>
      <c r="I81" s="12" t="s">
        <v>80</v>
      </c>
      <c r="J81" s="45">
        <v>6</v>
      </c>
      <c r="K81" s="40">
        <v>40847</v>
      </c>
      <c r="L81" s="13">
        <v>419.65</v>
      </c>
      <c r="M81" s="13">
        <v>419.65</v>
      </c>
      <c r="N81" s="13">
        <v>4.8909386120996441</v>
      </c>
      <c r="O81" s="28">
        <v>4.8899999999999997</v>
      </c>
      <c r="P81" s="13">
        <v>4.8899999999999997</v>
      </c>
      <c r="Q81" s="13">
        <v>120.53718209519573</v>
      </c>
      <c r="R81" s="13">
        <v>123.70161937722419</v>
      </c>
      <c r="S81" s="13">
        <v>19.260516254448397</v>
      </c>
      <c r="T81" s="13">
        <v>2.7095799911032028E-2</v>
      </c>
      <c r="U81" s="13">
        <v>6.0647638790035591E-3</v>
      </c>
      <c r="V81" s="13">
        <v>0.38677542544483989</v>
      </c>
      <c r="W81" s="13">
        <v>1.4454679974199289</v>
      </c>
      <c r="X81" s="13">
        <v>0.24004726708185053</v>
      </c>
      <c r="Y81" s="13">
        <v>4.6953010676156585E-3</v>
      </c>
      <c r="Z81" s="13">
        <v>5.9473813523131677E-2</v>
      </c>
      <c r="AA81" s="13">
        <v>8.1287399733096094E-2</v>
      </c>
      <c r="AB81" s="13">
        <v>1.6531372508896799E-2</v>
      </c>
      <c r="AC81" s="13">
        <v>3.2197048883451953</v>
      </c>
      <c r="AD81" s="13">
        <v>1934.5520767526689</v>
      </c>
      <c r="AE81" s="13">
        <v>120.53718209519573</v>
      </c>
      <c r="AF81" s="13">
        <v>123.70161937722419</v>
      </c>
      <c r="AG81" s="13">
        <v>19.260516254448397</v>
      </c>
      <c r="AH81" s="13">
        <v>2.7095799911032028E-2</v>
      </c>
      <c r="AI81" s="13">
        <v>6.0647638790035591E-3</v>
      </c>
      <c r="AJ81" s="13">
        <v>0.38677542544483989</v>
      </c>
      <c r="AK81" s="13">
        <v>1.4454679974199289</v>
      </c>
      <c r="AL81" s="13">
        <v>0.24004726708185053</v>
      </c>
      <c r="AM81" s="13">
        <v>4.6953010676156585E-3</v>
      </c>
      <c r="AN81" s="13">
        <v>5.9473813523131677E-2</v>
      </c>
      <c r="AO81" s="13">
        <v>8.1287399733096094E-2</v>
      </c>
      <c r="AP81" s="13">
        <v>1.6531372508896799E-2</v>
      </c>
      <c r="AQ81" s="13">
        <v>3.2197048883451953</v>
      </c>
      <c r="AR81" s="13">
        <v>1934.5520767526689</v>
      </c>
      <c r="AS81" s="13">
        <v>2.7095799911032028E-2</v>
      </c>
      <c r="AT81" s="13">
        <v>6.0647638790035591E-3</v>
      </c>
      <c r="AU81" s="13">
        <v>0.38677542544483989</v>
      </c>
      <c r="AV81" s="13">
        <v>1.4454679974199289</v>
      </c>
      <c r="AW81" s="13">
        <v>0.24004726708185053</v>
      </c>
      <c r="AX81" s="13">
        <v>4.6953010676156585E-3</v>
      </c>
      <c r="AY81" s="13">
        <v>5.9473813523131677E-2</v>
      </c>
      <c r="AZ81" s="13">
        <v>8.1287399733096094E-2</v>
      </c>
      <c r="BA81" s="13">
        <v>1.6531372508896799E-2</v>
      </c>
      <c r="BB81" s="13">
        <v>3.2197048883451953</v>
      </c>
      <c r="BC81" s="10"/>
      <c r="BD81" s="10"/>
      <c r="BE81" s="72"/>
      <c r="BF81" s="72"/>
      <c r="BG81" s="32"/>
      <c r="BH81" s="72"/>
      <c r="BI81" s="72"/>
      <c r="BJ81" s="10"/>
      <c r="BK81" s="72"/>
      <c r="BL81" s="72"/>
      <c r="BM81" s="72"/>
      <c r="BN81" s="68"/>
      <c r="BO81" s="32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</row>
    <row r="82" spans="1:220" s="8" customFormat="1" ht="13.8" thickBot="1">
      <c r="A82" s="12" t="s">
        <v>187</v>
      </c>
      <c r="B82" s="39" t="s">
        <v>279</v>
      </c>
      <c r="C82" s="12" t="s">
        <v>385</v>
      </c>
      <c r="D82" s="41" t="s">
        <v>386</v>
      </c>
      <c r="E82" s="41" t="s">
        <v>387</v>
      </c>
      <c r="F82" s="42">
        <v>29.4</v>
      </c>
      <c r="G82" s="12" t="s">
        <v>319</v>
      </c>
      <c r="H82" s="9" t="s">
        <v>79</v>
      </c>
      <c r="I82" s="12" t="s">
        <v>80</v>
      </c>
      <c r="J82" s="45">
        <v>6</v>
      </c>
      <c r="K82" s="40">
        <v>40847</v>
      </c>
      <c r="L82" s="13">
        <v>445.16999999999996</v>
      </c>
      <c r="M82" s="13">
        <v>445.17</v>
      </c>
      <c r="N82" s="13">
        <v>4.9589515306122447</v>
      </c>
      <c r="O82" s="28">
        <v>4.96</v>
      </c>
      <c r="P82" s="13">
        <v>4.96</v>
      </c>
      <c r="Q82" s="13">
        <v>122.21336047193877</v>
      </c>
      <c r="R82" s="13">
        <v>125.42180211224488</v>
      </c>
      <c r="S82" s="13">
        <v>19.528351127551019</v>
      </c>
      <c r="T82" s="13">
        <v>2.7472591479591836E-2</v>
      </c>
      <c r="U82" s="13">
        <v>6.1490998979591835E-3</v>
      </c>
      <c r="V82" s="13">
        <v>0.39215388704081633</v>
      </c>
      <c r="W82" s="13">
        <v>1.465568535357143</v>
      </c>
      <c r="X82" s="13">
        <v>0.24338534112244894</v>
      </c>
      <c r="Y82" s="13">
        <v>4.7605934693877548E-3</v>
      </c>
      <c r="Z82" s="13">
        <v>6.0300850612244897E-2</v>
      </c>
      <c r="AA82" s="13">
        <v>8.2417774438775515E-2</v>
      </c>
      <c r="AB82" s="13">
        <v>1.6761256173469387E-2</v>
      </c>
      <c r="AC82" s="13">
        <v>3.2644777926020407</v>
      </c>
      <c r="AD82" s="13">
        <v>1961.4537705153061</v>
      </c>
      <c r="AE82" s="13">
        <v>122.21336047193877</v>
      </c>
      <c r="AF82" s="13">
        <v>125.42180211224488</v>
      </c>
      <c r="AG82" s="13">
        <v>19.528351127551019</v>
      </c>
      <c r="AH82" s="13">
        <v>2.7472591479591836E-2</v>
      </c>
      <c r="AI82" s="13">
        <v>6.1490998979591835E-3</v>
      </c>
      <c r="AJ82" s="13">
        <v>0.39215388704081633</v>
      </c>
      <c r="AK82" s="13">
        <v>1.465568535357143</v>
      </c>
      <c r="AL82" s="13">
        <v>0.24338534112244894</v>
      </c>
      <c r="AM82" s="13">
        <v>4.7605934693877548E-3</v>
      </c>
      <c r="AN82" s="13">
        <v>6.0300850612244897E-2</v>
      </c>
      <c r="AO82" s="13">
        <v>8.2417774438775515E-2</v>
      </c>
      <c r="AP82" s="13">
        <v>1.6761256173469387E-2</v>
      </c>
      <c r="AQ82" s="13">
        <v>3.2644777926020407</v>
      </c>
      <c r="AR82" s="13">
        <v>1961.4537705153061</v>
      </c>
      <c r="AS82" s="13">
        <v>2.7472591479591836E-2</v>
      </c>
      <c r="AT82" s="13">
        <v>6.1490998979591835E-3</v>
      </c>
      <c r="AU82" s="13">
        <v>0.39215388704081633</v>
      </c>
      <c r="AV82" s="13">
        <v>1.465568535357143</v>
      </c>
      <c r="AW82" s="13">
        <v>0.24338534112244894</v>
      </c>
      <c r="AX82" s="13">
        <v>4.7605934693877548E-3</v>
      </c>
      <c r="AY82" s="13">
        <v>6.0300850612244897E-2</v>
      </c>
      <c r="AZ82" s="13">
        <v>8.2417774438775515E-2</v>
      </c>
      <c r="BA82" s="13">
        <v>1.6761256173469387E-2</v>
      </c>
      <c r="BB82" s="13">
        <v>3.2644777926020407</v>
      </c>
      <c r="BC82" s="10"/>
      <c r="BD82" s="10"/>
      <c r="BE82" s="72"/>
      <c r="BF82" s="72"/>
      <c r="BG82" s="32"/>
      <c r="BH82" s="72"/>
      <c r="BI82" s="72"/>
      <c r="BJ82" s="10"/>
      <c r="BK82" s="72"/>
      <c r="BL82" s="72"/>
      <c r="BM82" s="72"/>
      <c r="BN82" s="68"/>
      <c r="BO82" s="32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</row>
    <row r="83" spans="1:220" s="8" customFormat="1" ht="13.8" thickBot="1">
      <c r="A83" s="12" t="s">
        <v>187</v>
      </c>
      <c r="B83" s="39" t="s">
        <v>280</v>
      </c>
      <c r="C83" s="12" t="s">
        <v>385</v>
      </c>
      <c r="D83" s="41" t="s">
        <v>386</v>
      </c>
      <c r="E83" s="41" t="s">
        <v>387</v>
      </c>
      <c r="F83" s="42">
        <v>26.7</v>
      </c>
      <c r="G83" s="12" t="s">
        <v>319</v>
      </c>
      <c r="H83" s="9" t="s">
        <v>79</v>
      </c>
      <c r="I83" s="12" t="s">
        <v>80</v>
      </c>
      <c r="J83" s="45">
        <v>5.9</v>
      </c>
      <c r="K83" s="40">
        <v>40847</v>
      </c>
      <c r="L83" s="13">
        <v>301.58999999999997</v>
      </c>
      <c r="M83" s="13">
        <v>698.7</v>
      </c>
      <c r="N83" s="13">
        <v>3.6992780898876405</v>
      </c>
      <c r="O83" s="28">
        <v>7.4</v>
      </c>
      <c r="P83" s="13">
        <v>7.4</v>
      </c>
      <c r="Q83" s="13">
        <v>91.168708525280906</v>
      </c>
      <c r="R83" s="13">
        <v>93.562141449438201</v>
      </c>
      <c r="S83" s="13">
        <v>14.567757117977528</v>
      </c>
      <c r="T83" s="13">
        <v>2.0494000617977532E-2</v>
      </c>
      <c r="U83" s="13">
        <v>4.5871048314606745E-3</v>
      </c>
      <c r="V83" s="13">
        <v>0.29253891134831461</v>
      </c>
      <c r="W83" s="13">
        <v>1.0932846466853934</v>
      </c>
      <c r="X83" s="13">
        <v>0.18156056865168541</v>
      </c>
      <c r="Y83" s="13">
        <v>3.551306966292135E-3</v>
      </c>
      <c r="Z83" s="13">
        <v>4.4983221573033708E-2</v>
      </c>
      <c r="AA83" s="13">
        <v>6.1482001853932586E-2</v>
      </c>
      <c r="AB83" s="13">
        <v>1.2503559943820224E-2</v>
      </c>
      <c r="AC83" s="13">
        <v>2.4352347665730334</v>
      </c>
      <c r="AD83" s="13">
        <v>1463.2050571179775</v>
      </c>
      <c r="AE83" s="13">
        <v>177.8116258498963</v>
      </c>
      <c r="AF83" s="13">
        <v>183.39127740482286</v>
      </c>
      <c r="AG83" s="13">
        <v>28.246267797977531</v>
      </c>
      <c r="AH83" s="13">
        <v>3.9907704833362152E-2</v>
      </c>
      <c r="AI83" s="13">
        <v>1.0885443985306829E-2</v>
      </c>
      <c r="AJ83" s="13">
        <v>0.65791668037908391</v>
      </c>
      <c r="AK83" s="13">
        <v>2.2155745857930862</v>
      </c>
      <c r="AL83" s="13">
        <v>0.37651268999014698</v>
      </c>
      <c r="AM83" s="13">
        <v>6.1076916816767517E-3</v>
      </c>
      <c r="AN83" s="13">
        <v>9.0553557803802948E-2</v>
      </c>
      <c r="AO83" s="13">
        <v>0.12817029877700953</v>
      </c>
      <c r="AP83" s="13">
        <v>2.3914668528435615E-2</v>
      </c>
      <c r="AQ83" s="13">
        <v>4.890697859280726</v>
      </c>
      <c r="AR83" s="13">
        <v>2987.3438538625933</v>
      </c>
      <c r="AS83" s="13">
        <v>3.9907704833362152E-2</v>
      </c>
      <c r="AT83" s="13">
        <v>1.0885443985306829E-2</v>
      </c>
      <c r="AU83" s="13">
        <v>0.65791668037908391</v>
      </c>
      <c r="AV83" s="13">
        <v>2.2155745857930862</v>
      </c>
      <c r="AW83" s="13">
        <v>0.37651268999014698</v>
      </c>
      <c r="AX83" s="13">
        <v>6.1076916816767517E-3</v>
      </c>
      <c r="AY83" s="13">
        <v>9.0553557803802948E-2</v>
      </c>
      <c r="AZ83" s="13">
        <v>0.12817029877700953</v>
      </c>
      <c r="BA83" s="13">
        <v>2.3914668528435615E-2</v>
      </c>
      <c r="BB83" s="13">
        <v>4.890697859280726</v>
      </c>
      <c r="BC83" s="10"/>
      <c r="BD83" s="10"/>
      <c r="BE83" s="72"/>
      <c r="BF83" s="72"/>
      <c r="BG83" s="32"/>
      <c r="BH83" s="72"/>
      <c r="BI83" s="72"/>
      <c r="BJ83" s="10"/>
      <c r="BK83" s="72"/>
      <c r="BL83" s="72"/>
      <c r="BM83" s="72"/>
      <c r="BN83" s="68"/>
      <c r="BO83" s="32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</row>
    <row r="84" spans="1:220" s="8" customFormat="1" ht="13.8" thickBot="1">
      <c r="A84" s="12" t="s">
        <v>187</v>
      </c>
      <c r="B84" s="39" t="s">
        <v>281</v>
      </c>
      <c r="C84" s="12" t="s">
        <v>385</v>
      </c>
      <c r="D84" s="41" t="s">
        <v>386</v>
      </c>
      <c r="E84" s="41" t="s">
        <v>387</v>
      </c>
      <c r="F84" s="42">
        <v>18.600000000000001</v>
      </c>
      <c r="G84" s="12" t="s">
        <v>192</v>
      </c>
      <c r="H84" s="9" t="s">
        <v>79</v>
      </c>
      <c r="I84" s="12" t="s">
        <v>80</v>
      </c>
      <c r="J84" s="45">
        <v>5.7</v>
      </c>
      <c r="K84" s="40">
        <v>40847</v>
      </c>
      <c r="L84" s="13">
        <v>259.43</v>
      </c>
      <c r="M84" s="13">
        <v>259.43</v>
      </c>
      <c r="N84" s="13">
        <v>4.5679206989247314</v>
      </c>
      <c r="O84" s="28">
        <v>4.57</v>
      </c>
      <c r="P84" s="13">
        <v>4.57</v>
      </c>
      <c r="Q84" s="13">
        <v>112.57640562500001</v>
      </c>
      <c r="R84" s="13">
        <v>115.5318503172043</v>
      </c>
      <c r="S84" s="13">
        <v>17.988471712365588</v>
      </c>
      <c r="T84" s="13">
        <v>2.5306280672043012E-2</v>
      </c>
      <c r="U84" s="13">
        <v>5.6642216666666668E-3</v>
      </c>
      <c r="V84" s="13">
        <v>0.36123116887096773</v>
      </c>
      <c r="W84" s="13">
        <v>1.3500032833602151</v>
      </c>
      <c r="X84" s="13">
        <v>0.22419354790322582</v>
      </c>
      <c r="Y84" s="13">
        <v>4.3852038709677422E-3</v>
      </c>
      <c r="Z84" s="13">
        <v>5.5545915698924739E-2</v>
      </c>
      <c r="AA84" s="13">
        <v>7.5918842016129029E-2</v>
      </c>
      <c r="AB84" s="13">
        <v>1.5439571962365593E-2</v>
      </c>
      <c r="AC84" s="13">
        <v>3.0070621961021509</v>
      </c>
      <c r="AD84" s="13">
        <v>1806.7862174112904</v>
      </c>
      <c r="AE84" s="13">
        <v>112.57640562500001</v>
      </c>
      <c r="AF84" s="13">
        <v>115.5318503172043</v>
      </c>
      <c r="AG84" s="13">
        <v>17.988471712365588</v>
      </c>
      <c r="AH84" s="13">
        <v>2.5306280672043012E-2</v>
      </c>
      <c r="AI84" s="13">
        <v>5.6642216666666668E-3</v>
      </c>
      <c r="AJ84" s="13">
        <v>0.36123116887096773</v>
      </c>
      <c r="AK84" s="13">
        <v>1.3500032833602151</v>
      </c>
      <c r="AL84" s="13">
        <v>0.22419354790322582</v>
      </c>
      <c r="AM84" s="13">
        <v>4.3852038709677422E-3</v>
      </c>
      <c r="AN84" s="13">
        <v>5.5545915698924739E-2</v>
      </c>
      <c r="AO84" s="13">
        <v>7.5918842016129029E-2</v>
      </c>
      <c r="AP84" s="13">
        <v>1.5439571962365593E-2</v>
      </c>
      <c r="AQ84" s="13">
        <v>3.0070621961021509</v>
      </c>
      <c r="AR84" s="13">
        <v>1806.7862174112904</v>
      </c>
      <c r="AS84" s="13">
        <v>2.5306280672043012E-2</v>
      </c>
      <c r="AT84" s="13">
        <v>5.6642216666666668E-3</v>
      </c>
      <c r="AU84" s="13">
        <v>0.36123116887096773</v>
      </c>
      <c r="AV84" s="13">
        <v>1.3500032833602151</v>
      </c>
      <c r="AW84" s="13">
        <v>0.22419354790322582</v>
      </c>
      <c r="AX84" s="13">
        <v>4.3852038709677422E-3</v>
      </c>
      <c r="AY84" s="13">
        <v>5.5545915698924739E-2</v>
      </c>
      <c r="AZ84" s="13">
        <v>7.5918842016129029E-2</v>
      </c>
      <c r="BA84" s="13">
        <v>1.5439571962365593E-2</v>
      </c>
      <c r="BB84" s="13">
        <v>3.0070621961021509</v>
      </c>
      <c r="BC84" s="10"/>
      <c r="BD84" s="10"/>
      <c r="BE84" s="72"/>
      <c r="BF84" s="72"/>
      <c r="BG84" s="32"/>
      <c r="BH84" s="72"/>
      <c r="BI84" s="72"/>
      <c r="BJ84" s="10"/>
      <c r="BK84" s="72"/>
      <c r="BL84" s="72"/>
      <c r="BM84" s="72"/>
      <c r="BN84" s="68"/>
      <c r="BO84" s="32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</row>
    <row r="85" spans="1:220" s="8" customFormat="1" ht="13.8" thickBot="1">
      <c r="A85" s="12"/>
      <c r="B85" s="39"/>
      <c r="C85" s="12"/>
      <c r="D85" s="41"/>
      <c r="E85" s="41"/>
      <c r="F85" s="42"/>
      <c r="G85" s="12"/>
      <c r="H85" s="9"/>
      <c r="I85" s="12"/>
      <c r="J85" s="45"/>
      <c r="K85" s="40"/>
      <c r="L85" s="13"/>
      <c r="M85" s="13"/>
      <c r="N85" s="13"/>
      <c r="O85" s="28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0"/>
      <c r="BD85" s="10"/>
      <c r="BE85" s="72"/>
      <c r="BF85" s="72"/>
      <c r="BG85" s="32"/>
      <c r="BH85" s="72"/>
      <c r="BI85" s="72"/>
      <c r="BJ85" s="10"/>
      <c r="BK85" s="72"/>
      <c r="BL85" s="72"/>
      <c r="BM85" s="72"/>
      <c r="BN85" s="68"/>
      <c r="BO85" s="32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</row>
    <row r="86" spans="1:220" s="8" customFormat="1" ht="13.8" thickBot="1">
      <c r="A86" s="12"/>
      <c r="B86" s="39"/>
      <c r="C86" s="12"/>
      <c r="D86" s="41"/>
      <c r="E86" s="41"/>
      <c r="F86" s="42"/>
      <c r="G86" s="12"/>
      <c r="H86" s="9"/>
      <c r="I86" s="12"/>
      <c r="J86" s="45"/>
      <c r="K86" s="40"/>
      <c r="L86" s="13"/>
      <c r="M86" s="13"/>
      <c r="N86" s="13"/>
      <c r="O86" s="28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0"/>
      <c r="BD86" s="10"/>
      <c r="BE86" s="72"/>
      <c r="BF86" s="72"/>
      <c r="BG86" s="32"/>
      <c r="BH86" s="72"/>
      <c r="BI86" s="72"/>
      <c r="BJ86" s="10"/>
      <c r="BK86" s="72"/>
      <c r="BL86" s="72"/>
      <c r="BM86" s="72"/>
      <c r="BN86" s="68"/>
      <c r="BO86" s="32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</row>
    <row r="87" spans="1:220" s="8" customFormat="1" ht="13.8" thickBot="1">
      <c r="A87" s="12"/>
      <c r="B87" s="39"/>
      <c r="C87" s="12"/>
      <c r="D87" s="41"/>
      <c r="E87" s="41"/>
      <c r="F87" s="42"/>
      <c r="G87" s="12"/>
      <c r="H87" s="9"/>
      <c r="I87" s="12"/>
      <c r="J87" s="45"/>
      <c r="K87" s="40"/>
      <c r="L87" s="13"/>
      <c r="M87" s="13"/>
      <c r="N87" s="13"/>
      <c r="O87" s="28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0"/>
      <c r="BD87" s="10"/>
      <c r="BE87" s="72"/>
      <c r="BF87" s="72"/>
      <c r="BG87" s="32"/>
      <c r="BH87" s="72"/>
      <c r="BI87" s="72"/>
      <c r="BJ87" s="10"/>
      <c r="BK87" s="72"/>
      <c r="BL87" s="72"/>
      <c r="BM87" s="72"/>
      <c r="BN87" s="68"/>
      <c r="BO87" s="32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</row>
    <row r="88" spans="1:220" s="8" customFormat="1" ht="13.8" thickBot="1">
      <c r="A88" s="12"/>
      <c r="B88" s="39"/>
      <c r="C88" s="12"/>
      <c r="D88" s="41"/>
      <c r="E88" s="41"/>
      <c r="F88" s="42"/>
      <c r="G88" s="12"/>
      <c r="H88" s="9"/>
      <c r="I88" s="12"/>
      <c r="J88" s="45"/>
      <c r="K88" s="40"/>
      <c r="L88" s="13"/>
      <c r="M88" s="13"/>
      <c r="N88" s="13"/>
      <c r="O88" s="28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0"/>
      <c r="BD88" s="10"/>
      <c r="BE88" s="72"/>
      <c r="BF88" s="72"/>
      <c r="BG88" s="32"/>
      <c r="BH88" s="72"/>
      <c r="BI88" s="72"/>
      <c r="BJ88" s="10"/>
      <c r="BK88" s="72"/>
      <c r="BL88" s="72"/>
      <c r="BM88" s="72"/>
      <c r="BN88" s="68"/>
      <c r="BO88" s="32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</row>
    <row r="89" spans="1:220" s="8" customFormat="1" ht="13.8" thickBot="1">
      <c r="A89" s="12"/>
      <c r="B89" s="39"/>
      <c r="C89" s="12"/>
      <c r="D89" s="41"/>
      <c r="E89" s="41"/>
      <c r="F89" s="42"/>
      <c r="G89" s="9"/>
      <c r="H89" s="9"/>
      <c r="I89" s="57"/>
      <c r="J89" s="45"/>
      <c r="K89" s="44"/>
      <c r="L89" s="13"/>
      <c r="M89" s="13"/>
      <c r="N89" s="13"/>
      <c r="O89" s="28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0"/>
      <c r="BD89" s="31"/>
      <c r="BE89" s="72"/>
      <c r="BF89" s="72"/>
      <c r="BH89" s="72"/>
      <c r="BI89" s="72"/>
      <c r="BJ89" s="68"/>
      <c r="BK89" s="72"/>
      <c r="BL89" s="72"/>
      <c r="BM89" s="72"/>
      <c r="BN89" s="72"/>
      <c r="BO89" s="32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</row>
    <row r="90" spans="1:220" s="8" customFormat="1" ht="13.8" thickBot="1">
      <c r="A90" s="12"/>
      <c r="B90" s="39"/>
      <c r="C90" s="12"/>
      <c r="D90" s="41"/>
      <c r="E90" s="41"/>
      <c r="F90" s="42"/>
      <c r="G90" s="9"/>
      <c r="H90" s="9"/>
      <c r="I90" s="57"/>
      <c r="J90" s="45"/>
      <c r="K90" s="44"/>
      <c r="L90" s="13"/>
      <c r="M90" s="13"/>
      <c r="N90" s="13"/>
      <c r="O90" s="28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0"/>
      <c r="BD90" s="31"/>
      <c r="BE90" s="72"/>
      <c r="BF90" s="72"/>
      <c r="BH90" s="72"/>
      <c r="BI90" s="72"/>
      <c r="BJ90" s="68"/>
      <c r="BK90" s="72"/>
      <c r="BL90" s="72"/>
      <c r="BM90" s="72"/>
      <c r="BN90" s="72"/>
      <c r="BO90" s="32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</row>
    <row r="91" spans="1:220">
      <c r="BG91" s="96"/>
      <c r="BH91" s="71"/>
      <c r="BI91" s="68"/>
    </row>
    <row r="92" spans="1:220">
      <c r="BG92" s="96"/>
      <c r="BH92" s="71"/>
      <c r="BI92" s="68"/>
    </row>
    <row r="93" spans="1:220">
      <c r="BG93" s="32"/>
    </row>
    <row r="94" spans="1:220">
      <c r="BG94" s="32"/>
    </row>
    <row r="95" spans="1:220">
      <c r="BG95" s="32"/>
    </row>
    <row r="96" spans="1:220">
      <c r="BG96" s="32"/>
    </row>
    <row r="97" spans="59:59">
      <c r="BG97" s="32"/>
    </row>
    <row r="98" spans="59:59">
      <c r="BG98" s="32"/>
    </row>
    <row r="99" spans="59:59">
      <c r="BG99" s="32"/>
    </row>
    <row r="100" spans="59:59">
      <c r="BG100" s="32"/>
    </row>
  </sheetData>
  <mergeCells count="16">
    <mergeCell ref="Q1:AD1"/>
    <mergeCell ref="AE1:AR1"/>
    <mergeCell ref="AS1:BB1"/>
    <mergeCell ref="A1:A2"/>
    <mergeCell ref="F1:F2"/>
    <mergeCell ref="G1:G2"/>
    <mergeCell ref="E1:E2"/>
    <mergeCell ref="H1:H2"/>
    <mergeCell ref="I1:I2"/>
    <mergeCell ref="J1:J2"/>
    <mergeCell ref="K1:K2"/>
    <mergeCell ref="L1:M1"/>
    <mergeCell ref="N1:P1"/>
    <mergeCell ref="B1:B2"/>
    <mergeCell ref="C1:C2"/>
    <mergeCell ref="D1:D2"/>
  </mergeCells>
  <phoneticPr fontId="2" type="noConversion"/>
  <pageMargins left="0.75" right="0.75" top="1" bottom="1" header="0.5" footer="0.5"/>
  <pageSetup scale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174"/>
  <sheetViews>
    <sheetView zoomScaleNormal="100" workbookViewId="0">
      <selection activeCell="H20" sqref="H20"/>
    </sheetView>
  </sheetViews>
  <sheetFormatPr defaultRowHeight="13.8"/>
  <cols>
    <col min="1" max="1" width="14.21875" style="112" customWidth="1"/>
    <col min="2" max="2" width="25.77734375" style="113" customWidth="1"/>
    <col min="3" max="3" width="11.21875" style="113" customWidth="1"/>
    <col min="4" max="4" width="18.77734375" style="113" customWidth="1"/>
    <col min="5" max="5" width="10.77734375" style="114" customWidth="1"/>
    <col min="6" max="6" width="18.88671875" style="113" customWidth="1"/>
    <col min="7" max="7" width="10.88671875" style="115" customWidth="1"/>
    <col min="8" max="8" width="8.88671875" style="112" customWidth="1"/>
    <col min="9" max="9" width="8.88671875" style="94"/>
    <col min="10" max="10" width="11.5546875" style="116" customWidth="1"/>
    <col min="12" max="12" width="8.88671875" style="94"/>
    <col min="13" max="22" width="8.88671875" style="56"/>
  </cols>
  <sheetData>
    <row r="1" spans="1:22" s="3" customFormat="1" ht="55.2">
      <c r="A1" s="110" t="s">
        <v>17</v>
      </c>
      <c r="B1" s="117" t="s">
        <v>66</v>
      </c>
      <c r="C1" s="117" t="s">
        <v>65</v>
      </c>
      <c r="D1" s="118" t="s">
        <v>18</v>
      </c>
      <c r="E1" s="119" t="s">
        <v>28</v>
      </c>
      <c r="F1" s="117" t="s">
        <v>29</v>
      </c>
      <c r="G1" s="120" t="s">
        <v>30</v>
      </c>
      <c r="H1" s="121" t="s">
        <v>31</v>
      </c>
      <c r="I1" s="122" t="s">
        <v>33</v>
      </c>
      <c r="J1" s="122" t="s">
        <v>32</v>
      </c>
      <c r="L1" s="95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spans="1:22" s="3" customFormat="1">
      <c r="A2" s="110"/>
      <c r="B2" s="117"/>
      <c r="C2" s="117"/>
      <c r="D2" s="118"/>
      <c r="E2" s="119"/>
      <c r="F2" s="117"/>
      <c r="G2" s="120"/>
      <c r="H2" s="110"/>
      <c r="I2" s="91"/>
      <c r="J2" s="122"/>
      <c r="L2" s="95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spans="1:22">
      <c r="A3" s="123" t="s">
        <v>88</v>
      </c>
      <c r="B3" s="123" t="s">
        <v>282</v>
      </c>
      <c r="C3" s="136">
        <v>239</v>
      </c>
      <c r="D3" s="136" t="s">
        <v>224</v>
      </c>
      <c r="E3" s="139" t="s">
        <v>283</v>
      </c>
      <c r="F3" s="136" t="s">
        <v>225</v>
      </c>
      <c r="G3" s="91">
        <v>3.1E-2</v>
      </c>
      <c r="H3" s="137">
        <v>900</v>
      </c>
      <c r="I3" s="91" t="s">
        <v>75</v>
      </c>
      <c r="J3" s="126">
        <f t="shared" ref="J3:J66" si="0">SUM(G3*H3)</f>
        <v>27.9</v>
      </c>
      <c r="L3" s="95"/>
      <c r="M3" s="58"/>
      <c r="N3" s="58"/>
      <c r="O3" s="58"/>
      <c r="P3" s="58"/>
      <c r="Q3" s="58"/>
      <c r="R3" s="58"/>
      <c r="S3" s="58"/>
      <c r="T3" s="58"/>
      <c r="U3" s="58"/>
    </row>
    <row r="4" spans="1:22">
      <c r="A4" s="123" t="s">
        <v>88</v>
      </c>
      <c r="B4" s="123" t="s">
        <v>282</v>
      </c>
      <c r="C4" s="136">
        <v>239</v>
      </c>
      <c r="D4" s="136" t="s">
        <v>224</v>
      </c>
      <c r="E4" s="139" t="s">
        <v>284</v>
      </c>
      <c r="F4" s="136" t="s">
        <v>225</v>
      </c>
      <c r="G4" s="91">
        <v>3.1E-2</v>
      </c>
      <c r="H4" s="137">
        <v>1200</v>
      </c>
      <c r="I4" s="91" t="s">
        <v>75</v>
      </c>
      <c r="J4" s="126">
        <f t="shared" si="0"/>
        <v>37.200000000000003</v>
      </c>
    </row>
    <row r="5" spans="1:22">
      <c r="A5" s="123" t="s">
        <v>167</v>
      </c>
      <c r="B5" s="123" t="s">
        <v>169</v>
      </c>
      <c r="C5" s="136">
        <v>111</v>
      </c>
      <c r="D5" s="136" t="s">
        <v>201</v>
      </c>
      <c r="E5" s="139" t="s">
        <v>285</v>
      </c>
      <c r="F5" s="136" t="s">
        <v>67</v>
      </c>
      <c r="G5" s="91">
        <v>0.32750000000000001</v>
      </c>
      <c r="H5" s="137">
        <v>141.05000000000001</v>
      </c>
      <c r="I5" s="91" t="s">
        <v>75</v>
      </c>
      <c r="J5" s="126">
        <f t="shared" si="0"/>
        <v>46.193875000000006</v>
      </c>
    </row>
    <row r="6" spans="1:22">
      <c r="A6" s="123" t="s">
        <v>167</v>
      </c>
      <c r="B6" s="123" t="s">
        <v>169</v>
      </c>
      <c r="C6" s="136">
        <v>111</v>
      </c>
      <c r="D6" s="136" t="s">
        <v>202</v>
      </c>
      <c r="E6" s="139" t="s">
        <v>285</v>
      </c>
      <c r="F6" s="136" t="s">
        <v>67</v>
      </c>
      <c r="G6" s="91">
        <v>0.32750000000000001</v>
      </c>
      <c r="H6" s="137">
        <v>69.98</v>
      </c>
      <c r="I6" s="91" t="s">
        <v>75</v>
      </c>
      <c r="J6" s="126">
        <f t="shared" si="0"/>
        <v>22.918450000000004</v>
      </c>
    </row>
    <row r="7" spans="1:22">
      <c r="A7" s="123" t="s">
        <v>167</v>
      </c>
      <c r="B7" s="123" t="s">
        <v>169</v>
      </c>
      <c r="C7" s="136">
        <v>111</v>
      </c>
      <c r="D7" s="136" t="s">
        <v>202</v>
      </c>
      <c r="E7" s="139" t="s">
        <v>285</v>
      </c>
      <c r="F7" s="136" t="s">
        <v>67</v>
      </c>
      <c r="G7" s="91">
        <v>0.32750000000000001</v>
      </c>
      <c r="H7" s="137">
        <v>96</v>
      </c>
      <c r="I7" s="91" t="s">
        <v>75</v>
      </c>
      <c r="J7" s="126">
        <f t="shared" si="0"/>
        <v>31.44</v>
      </c>
    </row>
    <row r="8" spans="1:22" s="6" customFormat="1">
      <c r="A8" s="123" t="s">
        <v>106</v>
      </c>
      <c r="B8" s="123" t="s">
        <v>87</v>
      </c>
      <c r="C8" s="136">
        <v>112</v>
      </c>
      <c r="D8" s="136" t="s">
        <v>203</v>
      </c>
      <c r="E8" s="139" t="s">
        <v>286</v>
      </c>
      <c r="F8" s="136" t="s">
        <v>67</v>
      </c>
      <c r="G8" s="91">
        <v>0.32750000000000001</v>
      </c>
      <c r="H8" s="137">
        <v>48</v>
      </c>
      <c r="I8" s="91" t="s">
        <v>75</v>
      </c>
      <c r="J8" s="126">
        <f t="shared" si="0"/>
        <v>15.72</v>
      </c>
      <c r="L8" s="111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s="6" customFormat="1">
      <c r="A9" s="123" t="s">
        <v>106</v>
      </c>
      <c r="B9" s="123" t="s">
        <v>87</v>
      </c>
      <c r="C9" s="136">
        <v>112</v>
      </c>
      <c r="D9" s="136" t="s">
        <v>203</v>
      </c>
      <c r="E9" s="139" t="s">
        <v>287</v>
      </c>
      <c r="F9" s="136" t="s">
        <v>67</v>
      </c>
      <c r="G9" s="91">
        <v>0.32750000000000001</v>
      </c>
      <c r="H9" s="137">
        <v>24</v>
      </c>
      <c r="I9" s="91" t="s">
        <v>75</v>
      </c>
      <c r="J9" s="126">
        <f t="shared" si="0"/>
        <v>7.86</v>
      </c>
      <c r="L9" s="111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s="6" customFormat="1">
      <c r="A10" s="123" t="s">
        <v>106</v>
      </c>
      <c r="B10" s="123" t="s">
        <v>87</v>
      </c>
      <c r="C10" s="136">
        <v>112</v>
      </c>
      <c r="D10" s="136" t="s">
        <v>204</v>
      </c>
      <c r="E10" s="139" t="s">
        <v>287</v>
      </c>
      <c r="F10" s="136" t="s">
        <v>67</v>
      </c>
      <c r="G10" s="91">
        <v>0.32750000000000001</v>
      </c>
      <c r="H10" s="137">
        <v>72</v>
      </c>
      <c r="I10" s="91" t="s">
        <v>75</v>
      </c>
      <c r="J10" s="126">
        <f t="shared" si="0"/>
        <v>23.580000000000002</v>
      </c>
      <c r="L10" s="111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s="6" customFormat="1">
      <c r="A11" s="123" t="s">
        <v>106</v>
      </c>
      <c r="B11" s="123" t="s">
        <v>87</v>
      </c>
      <c r="C11" s="136">
        <v>112</v>
      </c>
      <c r="D11" s="136" t="s">
        <v>208</v>
      </c>
      <c r="E11" s="139" t="s">
        <v>285</v>
      </c>
      <c r="F11" s="136" t="s">
        <v>67</v>
      </c>
      <c r="G11" s="91">
        <v>0.32750000000000001</v>
      </c>
      <c r="H11" s="137">
        <v>48</v>
      </c>
      <c r="I11" s="91" t="s">
        <v>75</v>
      </c>
      <c r="J11" s="126">
        <f t="shared" si="0"/>
        <v>15.72</v>
      </c>
      <c r="L11" s="111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s="6" customFormat="1">
      <c r="A12" s="123" t="s">
        <v>106</v>
      </c>
      <c r="B12" s="123" t="s">
        <v>87</v>
      </c>
      <c r="C12" s="136">
        <v>112</v>
      </c>
      <c r="D12" s="136" t="s">
        <v>210</v>
      </c>
      <c r="E12" s="139" t="s">
        <v>288</v>
      </c>
      <c r="F12" s="136" t="s">
        <v>67</v>
      </c>
      <c r="G12" s="91">
        <v>0.32750000000000001</v>
      </c>
      <c r="H12" s="137">
        <v>144</v>
      </c>
      <c r="I12" s="91" t="s">
        <v>75</v>
      </c>
      <c r="J12" s="126">
        <f t="shared" si="0"/>
        <v>47.160000000000004</v>
      </c>
      <c r="L12" s="111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s="6" customFormat="1">
      <c r="A13" s="123" t="s">
        <v>106</v>
      </c>
      <c r="B13" s="123" t="s">
        <v>87</v>
      </c>
      <c r="C13" s="136">
        <v>112</v>
      </c>
      <c r="D13" s="136" t="s">
        <v>211</v>
      </c>
      <c r="E13" s="139" t="s">
        <v>289</v>
      </c>
      <c r="F13" s="136" t="s">
        <v>67</v>
      </c>
      <c r="G13" s="91">
        <v>0.32750000000000001</v>
      </c>
      <c r="H13" s="137">
        <v>46</v>
      </c>
      <c r="I13" s="91" t="s">
        <v>75</v>
      </c>
      <c r="J13" s="126">
        <f t="shared" si="0"/>
        <v>15.065000000000001</v>
      </c>
      <c r="L13" s="111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s="6" customFormat="1">
      <c r="A14" s="123" t="s">
        <v>106</v>
      </c>
      <c r="B14" s="123" t="s">
        <v>87</v>
      </c>
      <c r="C14" s="136">
        <v>112</v>
      </c>
      <c r="D14" s="136" t="s">
        <v>212</v>
      </c>
      <c r="E14" s="139" t="s">
        <v>288</v>
      </c>
      <c r="F14" s="136" t="s">
        <v>67</v>
      </c>
      <c r="G14" s="91">
        <v>0.32750000000000001</v>
      </c>
      <c r="H14" s="137">
        <v>120</v>
      </c>
      <c r="I14" s="91" t="s">
        <v>75</v>
      </c>
      <c r="J14" s="126">
        <f t="shared" si="0"/>
        <v>39.300000000000004</v>
      </c>
      <c r="L14" s="111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s="6" customFormat="1">
      <c r="A15" s="123" t="s">
        <v>106</v>
      </c>
      <c r="B15" s="123" t="s">
        <v>87</v>
      </c>
      <c r="C15" s="136">
        <v>112</v>
      </c>
      <c r="D15" s="136" t="s">
        <v>212</v>
      </c>
      <c r="E15" s="139" t="s">
        <v>286</v>
      </c>
      <c r="F15" s="136" t="s">
        <v>67</v>
      </c>
      <c r="G15" s="91">
        <v>0.32750000000000001</v>
      </c>
      <c r="H15" s="137">
        <v>144</v>
      </c>
      <c r="I15" s="91" t="s">
        <v>75</v>
      </c>
      <c r="J15" s="126">
        <f t="shared" si="0"/>
        <v>47.160000000000004</v>
      </c>
      <c r="L15" s="111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>
      <c r="A16" s="123" t="s">
        <v>106</v>
      </c>
      <c r="B16" s="123" t="s">
        <v>87</v>
      </c>
      <c r="C16" s="136">
        <v>112</v>
      </c>
      <c r="D16" s="136" t="s">
        <v>213</v>
      </c>
      <c r="E16" s="139" t="s">
        <v>289</v>
      </c>
      <c r="F16" s="136" t="s">
        <v>67</v>
      </c>
      <c r="G16" s="91">
        <v>0.32750000000000001</v>
      </c>
      <c r="H16" s="137">
        <v>138</v>
      </c>
      <c r="I16" s="91" t="s">
        <v>75</v>
      </c>
      <c r="J16" s="126">
        <f t="shared" si="0"/>
        <v>45.195</v>
      </c>
    </row>
    <row r="17" spans="1:10">
      <c r="A17" s="123" t="s">
        <v>106</v>
      </c>
      <c r="B17" s="123" t="s">
        <v>82</v>
      </c>
      <c r="C17" s="136">
        <v>236</v>
      </c>
      <c r="D17" s="136" t="s">
        <v>213</v>
      </c>
      <c r="E17" s="139" t="s">
        <v>290</v>
      </c>
      <c r="F17" s="136" t="s">
        <v>67</v>
      </c>
      <c r="G17" s="91">
        <v>0.32750000000000001</v>
      </c>
      <c r="H17" s="137">
        <v>23</v>
      </c>
      <c r="I17" s="91" t="s">
        <v>75</v>
      </c>
      <c r="J17" s="126">
        <f t="shared" si="0"/>
        <v>7.5325000000000006</v>
      </c>
    </row>
    <row r="18" spans="1:10">
      <c r="A18" s="123" t="s">
        <v>106</v>
      </c>
      <c r="B18" s="123" t="s">
        <v>82</v>
      </c>
      <c r="C18" s="136">
        <v>236</v>
      </c>
      <c r="D18" s="136" t="s">
        <v>214</v>
      </c>
      <c r="E18" s="139" t="s">
        <v>290</v>
      </c>
      <c r="F18" s="136" t="s">
        <v>67</v>
      </c>
      <c r="G18" s="91">
        <v>0.32750000000000001</v>
      </c>
      <c r="H18" s="137">
        <v>23</v>
      </c>
      <c r="I18" s="91" t="s">
        <v>75</v>
      </c>
      <c r="J18" s="126">
        <f t="shared" si="0"/>
        <v>7.5325000000000006</v>
      </c>
    </row>
    <row r="19" spans="1:10">
      <c r="A19" s="123" t="s">
        <v>106</v>
      </c>
      <c r="B19" s="123" t="s">
        <v>82</v>
      </c>
      <c r="C19" s="136">
        <v>236</v>
      </c>
      <c r="D19" s="136" t="s">
        <v>215</v>
      </c>
      <c r="E19" s="139" t="s">
        <v>290</v>
      </c>
      <c r="F19" s="136" t="s">
        <v>67</v>
      </c>
      <c r="G19" s="91">
        <v>0.32750000000000001</v>
      </c>
      <c r="H19" s="137">
        <v>46</v>
      </c>
      <c r="I19" s="91" t="s">
        <v>75</v>
      </c>
      <c r="J19" s="126">
        <f t="shared" si="0"/>
        <v>15.065000000000001</v>
      </c>
    </row>
    <row r="20" spans="1:10">
      <c r="A20" s="123" t="s">
        <v>106</v>
      </c>
      <c r="B20" s="123" t="s">
        <v>87</v>
      </c>
      <c r="C20" s="136">
        <v>112</v>
      </c>
      <c r="D20" s="136" t="s">
        <v>216</v>
      </c>
      <c r="E20" s="139" t="s">
        <v>291</v>
      </c>
      <c r="F20" s="136" t="s">
        <v>67</v>
      </c>
      <c r="G20" s="91">
        <v>0.32750000000000001</v>
      </c>
      <c r="H20" s="137">
        <v>46</v>
      </c>
      <c r="I20" s="91" t="s">
        <v>75</v>
      </c>
      <c r="J20" s="126">
        <f t="shared" si="0"/>
        <v>15.065000000000001</v>
      </c>
    </row>
    <row r="21" spans="1:10">
      <c r="A21" s="123" t="s">
        <v>106</v>
      </c>
      <c r="B21" s="123" t="s">
        <v>82</v>
      </c>
      <c r="C21" s="136">
        <v>236</v>
      </c>
      <c r="D21" s="136" t="s">
        <v>216</v>
      </c>
      <c r="E21" s="139" t="s">
        <v>290</v>
      </c>
      <c r="F21" s="136" t="s">
        <v>67</v>
      </c>
      <c r="G21" s="91">
        <v>0.32750000000000001</v>
      </c>
      <c r="H21" s="137">
        <v>161</v>
      </c>
      <c r="I21" s="91" t="s">
        <v>75</v>
      </c>
      <c r="J21" s="126">
        <f t="shared" si="0"/>
        <v>52.727499999999999</v>
      </c>
    </row>
    <row r="22" spans="1:10">
      <c r="A22" s="123" t="s">
        <v>106</v>
      </c>
      <c r="B22" s="123" t="s">
        <v>87</v>
      </c>
      <c r="C22" s="136">
        <v>112</v>
      </c>
      <c r="D22" s="136" t="s">
        <v>217</v>
      </c>
      <c r="E22" s="139" t="s">
        <v>292</v>
      </c>
      <c r="F22" s="136" t="s">
        <v>67</v>
      </c>
      <c r="G22" s="91">
        <v>0.32750000000000001</v>
      </c>
      <c r="H22" s="137">
        <v>69.89</v>
      </c>
      <c r="I22" s="91" t="s">
        <v>75</v>
      </c>
      <c r="J22" s="126">
        <f t="shared" si="0"/>
        <v>22.888975000000002</v>
      </c>
    </row>
    <row r="23" spans="1:10">
      <c r="A23" s="123" t="s">
        <v>106</v>
      </c>
      <c r="B23" s="123" t="s">
        <v>87</v>
      </c>
      <c r="C23" s="136">
        <v>112</v>
      </c>
      <c r="D23" s="136" t="s">
        <v>218</v>
      </c>
      <c r="E23" s="139" t="s">
        <v>291</v>
      </c>
      <c r="F23" s="136" t="s">
        <v>67</v>
      </c>
      <c r="G23" s="91">
        <v>0.32750000000000001</v>
      </c>
      <c r="H23" s="137">
        <v>230</v>
      </c>
      <c r="I23" s="91" t="s">
        <v>75</v>
      </c>
      <c r="J23" s="126">
        <f t="shared" si="0"/>
        <v>75.325000000000003</v>
      </c>
    </row>
    <row r="24" spans="1:10">
      <c r="A24" s="123" t="s">
        <v>106</v>
      </c>
      <c r="B24" s="123" t="s">
        <v>82</v>
      </c>
      <c r="C24" s="136">
        <v>236</v>
      </c>
      <c r="D24" s="136" t="s">
        <v>218</v>
      </c>
      <c r="E24" s="139" t="s">
        <v>291</v>
      </c>
      <c r="F24" s="136" t="s">
        <v>67</v>
      </c>
      <c r="G24" s="91">
        <v>0.32750000000000001</v>
      </c>
      <c r="H24" s="137">
        <v>69</v>
      </c>
      <c r="I24" s="91" t="s">
        <v>75</v>
      </c>
      <c r="J24" s="126">
        <f t="shared" si="0"/>
        <v>22.5975</v>
      </c>
    </row>
    <row r="25" spans="1:10">
      <c r="A25" s="123" t="s">
        <v>106</v>
      </c>
      <c r="B25" s="123" t="s">
        <v>87</v>
      </c>
      <c r="C25" s="136">
        <v>112</v>
      </c>
      <c r="D25" s="136" t="s">
        <v>219</v>
      </c>
      <c r="E25" s="139" t="s">
        <v>292</v>
      </c>
      <c r="F25" s="136" t="s">
        <v>67</v>
      </c>
      <c r="G25" s="91">
        <v>0.32750000000000001</v>
      </c>
      <c r="H25" s="137">
        <v>116.15</v>
      </c>
      <c r="I25" s="91" t="s">
        <v>75</v>
      </c>
      <c r="J25" s="126">
        <f t="shared" si="0"/>
        <v>38.039125000000006</v>
      </c>
    </row>
    <row r="26" spans="1:10">
      <c r="A26" s="123" t="s">
        <v>106</v>
      </c>
      <c r="B26" s="123" t="s">
        <v>87</v>
      </c>
      <c r="C26" s="136">
        <v>112</v>
      </c>
      <c r="D26" s="136" t="s">
        <v>219</v>
      </c>
      <c r="E26" s="139" t="s">
        <v>292</v>
      </c>
      <c r="F26" s="136" t="s">
        <v>67</v>
      </c>
      <c r="G26" s="91">
        <v>0.32750000000000001</v>
      </c>
      <c r="H26" s="137">
        <v>116.16</v>
      </c>
      <c r="I26" s="91" t="s">
        <v>75</v>
      </c>
      <c r="J26" s="126">
        <f t="shared" si="0"/>
        <v>38.042400000000001</v>
      </c>
    </row>
    <row r="27" spans="1:10">
      <c r="A27" s="123" t="s">
        <v>106</v>
      </c>
      <c r="B27" s="123" t="s">
        <v>87</v>
      </c>
      <c r="C27" s="136">
        <v>112</v>
      </c>
      <c r="D27" s="136" t="s">
        <v>220</v>
      </c>
      <c r="E27" s="139" t="s">
        <v>293</v>
      </c>
      <c r="F27" s="136" t="s">
        <v>67</v>
      </c>
      <c r="G27" s="91">
        <v>0.32750000000000001</v>
      </c>
      <c r="H27" s="137">
        <v>94.15</v>
      </c>
      <c r="I27" s="91" t="s">
        <v>75</v>
      </c>
      <c r="J27" s="126">
        <f t="shared" si="0"/>
        <v>30.834125000000004</v>
      </c>
    </row>
    <row r="28" spans="1:10">
      <c r="A28" s="123" t="s">
        <v>106</v>
      </c>
      <c r="B28" s="123" t="s">
        <v>87</v>
      </c>
      <c r="C28" s="136">
        <v>112</v>
      </c>
      <c r="D28" s="136" t="s">
        <v>220</v>
      </c>
      <c r="E28" s="139" t="s">
        <v>292</v>
      </c>
      <c r="F28" s="136" t="s">
        <v>67</v>
      </c>
      <c r="G28" s="91">
        <v>0.32750000000000001</v>
      </c>
      <c r="H28" s="137">
        <v>24.05</v>
      </c>
      <c r="I28" s="91" t="s">
        <v>75</v>
      </c>
      <c r="J28" s="126">
        <f t="shared" si="0"/>
        <v>7.8763750000000003</v>
      </c>
    </row>
    <row r="29" spans="1:10">
      <c r="A29" s="123" t="s">
        <v>106</v>
      </c>
      <c r="B29" s="123" t="s">
        <v>87</v>
      </c>
      <c r="C29" s="136">
        <v>112</v>
      </c>
      <c r="D29" s="136" t="s">
        <v>220</v>
      </c>
      <c r="E29" s="139" t="s">
        <v>293</v>
      </c>
      <c r="F29" s="136" t="s">
        <v>67</v>
      </c>
      <c r="G29" s="91">
        <v>0.32750000000000001</v>
      </c>
      <c r="H29" s="137">
        <v>162.80000000000001</v>
      </c>
      <c r="I29" s="91" t="s">
        <v>75</v>
      </c>
      <c r="J29" s="126">
        <f t="shared" si="0"/>
        <v>53.317000000000007</v>
      </c>
    </row>
    <row r="30" spans="1:10">
      <c r="A30" s="123" t="s">
        <v>106</v>
      </c>
      <c r="B30" s="123" t="s">
        <v>87</v>
      </c>
      <c r="C30" s="136">
        <v>112</v>
      </c>
      <c r="D30" s="136" t="s">
        <v>221</v>
      </c>
      <c r="E30" s="139" t="s">
        <v>293</v>
      </c>
      <c r="F30" s="136" t="s">
        <v>67</v>
      </c>
      <c r="G30" s="91">
        <v>0.32750000000000001</v>
      </c>
      <c r="H30" s="137">
        <v>23.13</v>
      </c>
      <c r="I30" s="91" t="s">
        <v>75</v>
      </c>
      <c r="J30" s="126">
        <f t="shared" si="0"/>
        <v>7.575075</v>
      </c>
    </row>
    <row r="31" spans="1:10">
      <c r="A31" s="123" t="s">
        <v>106</v>
      </c>
      <c r="B31" s="123" t="s">
        <v>87</v>
      </c>
      <c r="C31" s="136">
        <v>112</v>
      </c>
      <c r="D31" s="136" t="s">
        <v>222</v>
      </c>
      <c r="E31" s="139" t="s">
        <v>293</v>
      </c>
      <c r="F31" s="136" t="s">
        <v>67</v>
      </c>
      <c r="G31" s="91">
        <v>0.32750000000000001</v>
      </c>
      <c r="H31" s="137">
        <v>118.31</v>
      </c>
      <c r="I31" s="91" t="s">
        <v>75</v>
      </c>
      <c r="J31" s="126">
        <f t="shared" si="0"/>
        <v>38.746525000000005</v>
      </c>
    </row>
    <row r="32" spans="1:10">
      <c r="A32" s="123" t="s">
        <v>106</v>
      </c>
      <c r="B32" s="123" t="s">
        <v>87</v>
      </c>
      <c r="C32" s="136">
        <v>112</v>
      </c>
      <c r="D32" s="136" t="s">
        <v>222</v>
      </c>
      <c r="E32" s="139" t="s">
        <v>293</v>
      </c>
      <c r="F32" s="136" t="s">
        <v>67</v>
      </c>
      <c r="G32" s="91">
        <v>0.32750000000000001</v>
      </c>
      <c r="H32" s="137">
        <v>45.52</v>
      </c>
      <c r="I32" s="91" t="s">
        <v>75</v>
      </c>
      <c r="J32" s="126">
        <f t="shared" si="0"/>
        <v>14.907800000000002</v>
      </c>
    </row>
    <row r="33" spans="1:10">
      <c r="A33" s="123" t="s">
        <v>106</v>
      </c>
      <c r="B33" s="123" t="s">
        <v>87</v>
      </c>
      <c r="C33" s="136">
        <v>112</v>
      </c>
      <c r="D33" s="136" t="s">
        <v>223</v>
      </c>
      <c r="E33" s="139" t="s">
        <v>294</v>
      </c>
      <c r="F33" s="136" t="s">
        <v>67</v>
      </c>
      <c r="G33" s="91">
        <v>0.32750000000000001</v>
      </c>
      <c r="H33" s="137">
        <v>210.17</v>
      </c>
      <c r="I33" s="91" t="s">
        <v>75</v>
      </c>
      <c r="J33" s="126">
        <f t="shared" si="0"/>
        <v>68.830674999999999</v>
      </c>
    </row>
    <row r="34" spans="1:10">
      <c r="A34" s="123" t="s">
        <v>106</v>
      </c>
      <c r="B34" s="123" t="s">
        <v>87</v>
      </c>
      <c r="C34" s="136">
        <v>112</v>
      </c>
      <c r="D34" s="136" t="s">
        <v>223</v>
      </c>
      <c r="E34" s="139" t="s">
        <v>294</v>
      </c>
      <c r="F34" s="136" t="s">
        <v>67</v>
      </c>
      <c r="G34" s="91">
        <v>0.32750000000000001</v>
      </c>
      <c r="H34" s="137">
        <v>92.14</v>
      </c>
      <c r="I34" s="91" t="s">
        <v>75</v>
      </c>
      <c r="J34" s="126">
        <f t="shared" si="0"/>
        <v>30.175850000000001</v>
      </c>
    </row>
    <row r="35" spans="1:10">
      <c r="A35" s="123" t="s">
        <v>89</v>
      </c>
      <c r="B35" s="123" t="s">
        <v>85</v>
      </c>
      <c r="C35" s="136">
        <v>235</v>
      </c>
      <c r="D35" s="136" t="s">
        <v>228</v>
      </c>
      <c r="E35" s="139" t="s">
        <v>286</v>
      </c>
      <c r="F35" s="136" t="s">
        <v>67</v>
      </c>
      <c r="G35" s="91">
        <v>0.32750000000000001</v>
      </c>
      <c r="H35" s="137">
        <v>96</v>
      </c>
      <c r="I35" s="91" t="s">
        <v>75</v>
      </c>
      <c r="J35" s="126">
        <f t="shared" si="0"/>
        <v>31.44</v>
      </c>
    </row>
    <row r="36" spans="1:10">
      <c r="A36" s="123" t="s">
        <v>89</v>
      </c>
      <c r="B36" s="123" t="s">
        <v>85</v>
      </c>
      <c r="C36" s="136">
        <v>235</v>
      </c>
      <c r="D36" s="136" t="s">
        <v>229</v>
      </c>
      <c r="E36" s="139" t="s">
        <v>286</v>
      </c>
      <c r="F36" s="136" t="s">
        <v>67</v>
      </c>
      <c r="G36" s="91">
        <v>0.32750000000000001</v>
      </c>
      <c r="H36" s="137">
        <v>240</v>
      </c>
      <c r="I36" s="91" t="s">
        <v>75</v>
      </c>
      <c r="J36" s="126">
        <f t="shared" si="0"/>
        <v>78.600000000000009</v>
      </c>
    </row>
    <row r="37" spans="1:10">
      <c r="A37" s="123" t="s">
        <v>89</v>
      </c>
      <c r="B37" s="123" t="s">
        <v>85</v>
      </c>
      <c r="C37" s="136">
        <v>235</v>
      </c>
      <c r="D37" s="136" t="s">
        <v>231</v>
      </c>
      <c r="E37" s="139" t="s">
        <v>295</v>
      </c>
      <c r="F37" s="136" t="s">
        <v>67</v>
      </c>
      <c r="G37" s="91">
        <v>0.32750000000000001</v>
      </c>
      <c r="H37" s="137">
        <v>188.35</v>
      </c>
      <c r="I37" s="91" t="s">
        <v>75</v>
      </c>
      <c r="J37" s="126">
        <f t="shared" si="0"/>
        <v>61.684625000000004</v>
      </c>
    </row>
    <row r="38" spans="1:10">
      <c r="A38" s="123" t="s">
        <v>114</v>
      </c>
      <c r="B38" s="123" t="s">
        <v>82</v>
      </c>
      <c r="C38" s="136">
        <v>236</v>
      </c>
      <c r="D38" s="136" t="s">
        <v>193</v>
      </c>
      <c r="E38" s="139" t="s">
        <v>296</v>
      </c>
      <c r="F38" s="136" t="s">
        <v>67</v>
      </c>
      <c r="G38" s="91">
        <v>0.32750000000000001</v>
      </c>
      <c r="H38" s="137">
        <v>162.91</v>
      </c>
      <c r="I38" s="91" t="s">
        <v>75</v>
      </c>
      <c r="J38" s="126">
        <f t="shared" si="0"/>
        <v>53.353025000000002</v>
      </c>
    </row>
    <row r="39" spans="1:10">
      <c r="A39" s="123" t="s">
        <v>114</v>
      </c>
      <c r="B39" s="123" t="s">
        <v>82</v>
      </c>
      <c r="C39" s="136">
        <v>236</v>
      </c>
      <c r="D39" s="136" t="s">
        <v>193</v>
      </c>
      <c r="E39" s="139" t="s">
        <v>297</v>
      </c>
      <c r="F39" s="136" t="s">
        <v>67</v>
      </c>
      <c r="G39" s="91">
        <v>0.32750000000000001</v>
      </c>
      <c r="H39" s="137">
        <v>93.27</v>
      </c>
      <c r="I39" s="91" t="s">
        <v>75</v>
      </c>
      <c r="J39" s="126">
        <f t="shared" si="0"/>
        <v>30.545925</v>
      </c>
    </row>
    <row r="40" spans="1:10">
      <c r="A40" s="123" t="s">
        <v>114</v>
      </c>
      <c r="B40" s="123" t="s">
        <v>82</v>
      </c>
      <c r="C40" s="136">
        <v>236</v>
      </c>
      <c r="D40" s="136" t="s">
        <v>193</v>
      </c>
      <c r="E40" s="139" t="s">
        <v>298</v>
      </c>
      <c r="F40" s="136" t="s">
        <v>67</v>
      </c>
      <c r="G40" s="91">
        <v>0.32750000000000001</v>
      </c>
      <c r="H40" s="137">
        <v>212.56</v>
      </c>
      <c r="I40" s="91" t="s">
        <v>75</v>
      </c>
      <c r="J40" s="126">
        <f t="shared" si="0"/>
        <v>69.613399999999999</v>
      </c>
    </row>
    <row r="41" spans="1:10">
      <c r="A41" s="123" t="s">
        <v>114</v>
      </c>
      <c r="B41" s="123" t="s">
        <v>82</v>
      </c>
      <c r="C41" s="136">
        <v>236</v>
      </c>
      <c r="D41" s="136" t="s">
        <v>193</v>
      </c>
      <c r="E41" s="139" t="s">
        <v>299</v>
      </c>
      <c r="F41" s="136" t="s">
        <v>67</v>
      </c>
      <c r="G41" s="91">
        <v>0.32750000000000001</v>
      </c>
      <c r="H41" s="137">
        <v>163.06</v>
      </c>
      <c r="I41" s="91" t="s">
        <v>75</v>
      </c>
      <c r="J41" s="126">
        <f t="shared" si="0"/>
        <v>53.402150000000006</v>
      </c>
    </row>
    <row r="42" spans="1:10">
      <c r="A42" s="123" t="s">
        <v>114</v>
      </c>
      <c r="B42" s="123" t="s">
        <v>82</v>
      </c>
      <c r="C42" s="136">
        <v>236</v>
      </c>
      <c r="D42" s="136" t="s">
        <v>193</v>
      </c>
      <c r="E42" s="139" t="s">
        <v>300</v>
      </c>
      <c r="F42" s="136" t="s">
        <v>67</v>
      </c>
      <c r="G42" s="91">
        <v>0.32750000000000001</v>
      </c>
      <c r="H42" s="137">
        <v>164.08</v>
      </c>
      <c r="I42" s="91" t="s">
        <v>75</v>
      </c>
      <c r="J42" s="126">
        <f t="shared" si="0"/>
        <v>53.736200000000004</v>
      </c>
    </row>
    <row r="43" spans="1:10">
      <c r="A43" s="123" t="s">
        <v>114</v>
      </c>
      <c r="B43" s="123" t="s">
        <v>82</v>
      </c>
      <c r="C43" s="136">
        <v>236</v>
      </c>
      <c r="D43" s="136" t="s">
        <v>193</v>
      </c>
      <c r="E43" s="139" t="s">
        <v>301</v>
      </c>
      <c r="F43" s="136" t="s">
        <v>67</v>
      </c>
      <c r="G43" s="91">
        <v>0.32750000000000001</v>
      </c>
      <c r="H43" s="137">
        <v>186.67</v>
      </c>
      <c r="I43" s="91" t="s">
        <v>75</v>
      </c>
      <c r="J43" s="126">
        <f t="shared" si="0"/>
        <v>61.134425</v>
      </c>
    </row>
    <row r="44" spans="1:10">
      <c r="A44" s="123" t="s">
        <v>114</v>
      </c>
      <c r="B44" s="123" t="s">
        <v>82</v>
      </c>
      <c r="C44" s="136">
        <v>236</v>
      </c>
      <c r="D44" s="136" t="s">
        <v>193</v>
      </c>
      <c r="E44" s="139" t="s">
        <v>297</v>
      </c>
      <c r="F44" s="136" t="s">
        <v>67</v>
      </c>
      <c r="G44" s="91">
        <v>0.32750000000000001</v>
      </c>
      <c r="H44" s="137">
        <v>394.78</v>
      </c>
      <c r="I44" s="91" t="s">
        <v>75</v>
      </c>
      <c r="J44" s="126">
        <f t="shared" si="0"/>
        <v>129.29044999999999</v>
      </c>
    </row>
    <row r="45" spans="1:10">
      <c r="A45" s="123" t="s">
        <v>114</v>
      </c>
      <c r="B45" s="123" t="s">
        <v>82</v>
      </c>
      <c r="C45" s="136">
        <v>236</v>
      </c>
      <c r="D45" s="136" t="s">
        <v>193</v>
      </c>
      <c r="E45" s="139" t="s">
        <v>298</v>
      </c>
      <c r="F45" s="136" t="s">
        <v>67</v>
      </c>
      <c r="G45" s="91">
        <v>0.32750000000000001</v>
      </c>
      <c r="H45" s="137">
        <v>491.03</v>
      </c>
      <c r="I45" s="91" t="s">
        <v>75</v>
      </c>
      <c r="J45" s="126">
        <f t="shared" si="0"/>
        <v>160.81232499999999</v>
      </c>
    </row>
    <row r="46" spans="1:10">
      <c r="A46" s="123" t="s">
        <v>114</v>
      </c>
      <c r="B46" s="123" t="s">
        <v>82</v>
      </c>
      <c r="C46" s="136">
        <v>236</v>
      </c>
      <c r="D46" s="136" t="s">
        <v>193</v>
      </c>
      <c r="E46" s="139" t="s">
        <v>296</v>
      </c>
      <c r="F46" s="136" t="s">
        <v>67</v>
      </c>
      <c r="G46" s="91">
        <v>0.32750000000000001</v>
      </c>
      <c r="H46" s="137">
        <v>346.28</v>
      </c>
      <c r="I46" s="91" t="s">
        <v>75</v>
      </c>
      <c r="J46" s="126">
        <f t="shared" si="0"/>
        <v>113.4067</v>
      </c>
    </row>
    <row r="47" spans="1:10">
      <c r="A47" s="123" t="s">
        <v>114</v>
      </c>
      <c r="B47" s="123" t="s">
        <v>82</v>
      </c>
      <c r="C47" s="136">
        <v>236</v>
      </c>
      <c r="D47" s="136" t="s">
        <v>193</v>
      </c>
      <c r="E47" s="139" t="s">
        <v>301</v>
      </c>
      <c r="F47" s="136" t="s">
        <v>67</v>
      </c>
      <c r="G47" s="91">
        <v>0.32750000000000001</v>
      </c>
      <c r="H47" s="137">
        <v>537.5</v>
      </c>
      <c r="I47" s="91" t="s">
        <v>75</v>
      </c>
      <c r="J47" s="126">
        <f t="shared" si="0"/>
        <v>176.03125</v>
      </c>
    </row>
    <row r="48" spans="1:10">
      <c r="A48" s="123" t="s">
        <v>114</v>
      </c>
      <c r="B48" s="123" t="s">
        <v>82</v>
      </c>
      <c r="C48" s="136">
        <v>236</v>
      </c>
      <c r="D48" s="136" t="s">
        <v>193</v>
      </c>
      <c r="E48" s="139" t="s">
        <v>300</v>
      </c>
      <c r="F48" s="136" t="s">
        <v>67</v>
      </c>
      <c r="G48" s="91">
        <v>0.32750000000000001</v>
      </c>
      <c r="H48" s="137">
        <v>653.57000000000005</v>
      </c>
      <c r="I48" s="91" t="s">
        <v>75</v>
      </c>
      <c r="J48" s="126">
        <f t="shared" si="0"/>
        <v>214.04417500000002</v>
      </c>
    </row>
    <row r="49" spans="1:10">
      <c r="A49" s="123" t="s">
        <v>114</v>
      </c>
      <c r="B49" s="123" t="s">
        <v>82</v>
      </c>
      <c r="C49" s="136">
        <v>236</v>
      </c>
      <c r="D49" s="136" t="s">
        <v>193</v>
      </c>
      <c r="E49" s="139" t="s">
        <v>299</v>
      </c>
      <c r="F49" s="136" t="s">
        <v>67</v>
      </c>
      <c r="G49" s="91">
        <v>0.32750000000000001</v>
      </c>
      <c r="H49" s="137">
        <v>301.42</v>
      </c>
      <c r="I49" s="91" t="s">
        <v>75</v>
      </c>
      <c r="J49" s="126">
        <f t="shared" si="0"/>
        <v>98.715050000000005</v>
      </c>
    </row>
    <row r="50" spans="1:10">
      <c r="A50" s="123" t="s">
        <v>174</v>
      </c>
      <c r="B50" s="123" t="s">
        <v>83</v>
      </c>
      <c r="C50" s="136">
        <v>145</v>
      </c>
      <c r="D50" s="136" t="s">
        <v>238</v>
      </c>
      <c r="E50" s="139" t="s">
        <v>294</v>
      </c>
      <c r="F50" s="136" t="s">
        <v>67</v>
      </c>
      <c r="G50" s="91">
        <v>0.32750000000000001</v>
      </c>
      <c r="H50" s="137">
        <v>23.21</v>
      </c>
      <c r="I50" s="91" t="s">
        <v>75</v>
      </c>
      <c r="J50" s="126">
        <f t="shared" si="0"/>
        <v>7.6012750000000002</v>
      </c>
    </row>
    <row r="51" spans="1:10">
      <c r="A51" s="123" t="s">
        <v>174</v>
      </c>
      <c r="B51" s="123" t="s">
        <v>83</v>
      </c>
      <c r="C51" s="136">
        <v>145</v>
      </c>
      <c r="D51" s="136" t="s">
        <v>238</v>
      </c>
      <c r="E51" s="139" t="s">
        <v>294</v>
      </c>
      <c r="F51" s="136" t="s">
        <v>67</v>
      </c>
      <c r="G51" s="91">
        <v>0.32750000000000001</v>
      </c>
      <c r="H51" s="137">
        <v>90.71</v>
      </c>
      <c r="I51" s="91" t="s">
        <v>75</v>
      </c>
      <c r="J51" s="126">
        <f t="shared" si="0"/>
        <v>29.707525</v>
      </c>
    </row>
    <row r="52" spans="1:10">
      <c r="A52" s="123" t="s">
        <v>180</v>
      </c>
      <c r="B52" s="123" t="s">
        <v>82</v>
      </c>
      <c r="C52" s="136">
        <v>236</v>
      </c>
      <c r="D52" s="136" t="s">
        <v>247</v>
      </c>
      <c r="E52" s="139" t="s">
        <v>286</v>
      </c>
      <c r="F52" s="136" t="s">
        <v>67</v>
      </c>
      <c r="G52" s="91">
        <v>0.32750000000000001</v>
      </c>
      <c r="H52" s="137">
        <v>72</v>
      </c>
      <c r="I52" s="91" t="s">
        <v>75</v>
      </c>
      <c r="J52" s="126">
        <f t="shared" si="0"/>
        <v>23.580000000000002</v>
      </c>
    </row>
    <row r="53" spans="1:10">
      <c r="A53" s="123" t="s">
        <v>180</v>
      </c>
      <c r="B53" s="123" t="s">
        <v>82</v>
      </c>
      <c r="C53" s="136">
        <v>236</v>
      </c>
      <c r="D53" s="136" t="s">
        <v>248</v>
      </c>
      <c r="E53" s="139" t="s">
        <v>292</v>
      </c>
      <c r="F53" s="136" t="s">
        <v>67</v>
      </c>
      <c r="G53" s="91">
        <v>0.32750000000000001</v>
      </c>
      <c r="H53" s="137">
        <v>70.569999999999993</v>
      </c>
      <c r="I53" s="91" t="s">
        <v>75</v>
      </c>
      <c r="J53" s="126">
        <f t="shared" si="0"/>
        <v>23.111674999999998</v>
      </c>
    </row>
    <row r="54" spans="1:10">
      <c r="A54" s="123" t="s">
        <v>180</v>
      </c>
      <c r="B54" s="123" t="s">
        <v>82</v>
      </c>
      <c r="C54" s="136">
        <v>236</v>
      </c>
      <c r="D54" s="136" t="s">
        <v>248</v>
      </c>
      <c r="E54" s="139" t="s">
        <v>291</v>
      </c>
      <c r="F54" s="136" t="s">
        <v>67</v>
      </c>
      <c r="G54" s="91">
        <v>0.32750000000000001</v>
      </c>
      <c r="H54" s="137">
        <v>46</v>
      </c>
      <c r="I54" s="91" t="s">
        <v>75</v>
      </c>
      <c r="J54" s="126">
        <f t="shared" si="0"/>
        <v>15.065000000000001</v>
      </c>
    </row>
    <row r="55" spans="1:10">
      <c r="A55" s="123" t="s">
        <v>180</v>
      </c>
      <c r="B55" s="123" t="s">
        <v>82</v>
      </c>
      <c r="C55" s="136">
        <v>236</v>
      </c>
      <c r="D55" s="136" t="s">
        <v>249</v>
      </c>
      <c r="E55" s="139" t="s">
        <v>291</v>
      </c>
      <c r="F55" s="136" t="s">
        <v>67</v>
      </c>
      <c r="G55" s="91">
        <v>0.32750000000000001</v>
      </c>
      <c r="H55" s="137">
        <v>69</v>
      </c>
      <c r="I55" s="91" t="s">
        <v>75</v>
      </c>
      <c r="J55" s="126">
        <f t="shared" si="0"/>
        <v>22.5975</v>
      </c>
    </row>
    <row r="56" spans="1:10">
      <c r="A56" s="123" t="s">
        <v>180</v>
      </c>
      <c r="B56" s="123" t="s">
        <v>82</v>
      </c>
      <c r="C56" s="136">
        <v>236</v>
      </c>
      <c r="D56" s="136" t="s">
        <v>249</v>
      </c>
      <c r="E56" s="139" t="s">
        <v>290</v>
      </c>
      <c r="F56" s="136" t="s">
        <v>67</v>
      </c>
      <c r="G56" s="91">
        <v>0.32750000000000001</v>
      </c>
      <c r="H56" s="137">
        <v>23</v>
      </c>
      <c r="I56" s="91" t="s">
        <v>75</v>
      </c>
      <c r="J56" s="126">
        <f t="shared" si="0"/>
        <v>7.5325000000000006</v>
      </c>
    </row>
    <row r="57" spans="1:10">
      <c r="A57" s="123" t="s">
        <v>180</v>
      </c>
      <c r="B57" s="123" t="s">
        <v>82</v>
      </c>
      <c r="C57" s="136">
        <v>236</v>
      </c>
      <c r="D57" s="136" t="s">
        <v>250</v>
      </c>
      <c r="E57" s="139" t="s">
        <v>292</v>
      </c>
      <c r="F57" s="136" t="s">
        <v>67</v>
      </c>
      <c r="G57" s="91">
        <v>0.32750000000000001</v>
      </c>
      <c r="H57" s="137">
        <v>46.59</v>
      </c>
      <c r="I57" s="91" t="s">
        <v>75</v>
      </c>
      <c r="J57" s="126">
        <f t="shared" si="0"/>
        <v>15.258225000000001</v>
      </c>
    </row>
    <row r="58" spans="1:10">
      <c r="A58" s="123" t="s">
        <v>180</v>
      </c>
      <c r="B58" s="123" t="s">
        <v>82</v>
      </c>
      <c r="C58" s="136">
        <v>236</v>
      </c>
      <c r="D58" s="136" t="s">
        <v>250</v>
      </c>
      <c r="E58" s="139" t="s">
        <v>292</v>
      </c>
      <c r="F58" s="136" t="s">
        <v>67</v>
      </c>
      <c r="G58" s="91">
        <v>0.32750000000000001</v>
      </c>
      <c r="H58" s="137">
        <v>48</v>
      </c>
      <c r="I58" s="91" t="s">
        <v>75</v>
      </c>
      <c r="J58" s="126">
        <f t="shared" si="0"/>
        <v>15.72</v>
      </c>
    </row>
    <row r="59" spans="1:10">
      <c r="A59" s="123" t="s">
        <v>180</v>
      </c>
      <c r="B59" s="123" t="s">
        <v>82</v>
      </c>
      <c r="C59" s="136">
        <v>236</v>
      </c>
      <c r="D59" s="136" t="s">
        <v>250</v>
      </c>
      <c r="E59" s="139" t="s">
        <v>293</v>
      </c>
      <c r="F59" s="136" t="s">
        <v>67</v>
      </c>
      <c r="G59" s="91">
        <v>0.32750000000000001</v>
      </c>
      <c r="H59" s="137">
        <v>184</v>
      </c>
      <c r="I59" s="91" t="s">
        <v>75</v>
      </c>
      <c r="J59" s="126">
        <f t="shared" si="0"/>
        <v>60.260000000000005</v>
      </c>
    </row>
    <row r="60" spans="1:10">
      <c r="A60" s="123" t="s">
        <v>180</v>
      </c>
      <c r="B60" s="123" t="s">
        <v>82</v>
      </c>
      <c r="C60" s="136">
        <v>236</v>
      </c>
      <c r="D60" s="136" t="s">
        <v>250</v>
      </c>
      <c r="E60" s="139" t="s">
        <v>292</v>
      </c>
      <c r="F60" s="136" t="s">
        <v>67</v>
      </c>
      <c r="G60" s="91">
        <v>0.32750000000000001</v>
      </c>
      <c r="H60" s="137">
        <v>46</v>
      </c>
      <c r="I60" s="91" t="s">
        <v>75</v>
      </c>
      <c r="J60" s="126">
        <f t="shared" si="0"/>
        <v>15.065000000000001</v>
      </c>
    </row>
    <row r="61" spans="1:10">
      <c r="A61" s="123" t="s">
        <v>180</v>
      </c>
      <c r="B61" s="123" t="s">
        <v>82</v>
      </c>
      <c r="C61" s="136">
        <v>236</v>
      </c>
      <c r="D61" s="136" t="s">
        <v>253</v>
      </c>
      <c r="E61" s="139" t="s">
        <v>286</v>
      </c>
      <c r="F61" s="136" t="s">
        <v>67</v>
      </c>
      <c r="G61" s="91">
        <v>0.32750000000000001</v>
      </c>
      <c r="H61" s="137">
        <v>72</v>
      </c>
      <c r="I61" s="91" t="s">
        <v>75</v>
      </c>
      <c r="J61" s="126">
        <f t="shared" si="0"/>
        <v>23.580000000000002</v>
      </c>
    </row>
    <row r="62" spans="1:10">
      <c r="A62" s="123" t="s">
        <v>180</v>
      </c>
      <c r="B62" s="123" t="s">
        <v>82</v>
      </c>
      <c r="C62" s="136">
        <v>236</v>
      </c>
      <c r="D62" s="136" t="s">
        <v>253</v>
      </c>
      <c r="E62" s="139" t="s">
        <v>290</v>
      </c>
      <c r="F62" s="136" t="s">
        <v>67</v>
      </c>
      <c r="G62" s="91">
        <v>0.32750000000000001</v>
      </c>
      <c r="H62" s="137">
        <v>115</v>
      </c>
      <c r="I62" s="91" t="s">
        <v>75</v>
      </c>
      <c r="J62" s="126">
        <f t="shared" si="0"/>
        <v>37.662500000000001</v>
      </c>
    </row>
    <row r="63" spans="1:10">
      <c r="A63" s="123" t="s">
        <v>180</v>
      </c>
      <c r="B63" s="123" t="s">
        <v>82</v>
      </c>
      <c r="C63" s="136">
        <v>236</v>
      </c>
      <c r="D63" s="136" t="s">
        <v>253</v>
      </c>
      <c r="E63" s="139" t="s">
        <v>288</v>
      </c>
      <c r="F63" s="136" t="s">
        <v>67</v>
      </c>
      <c r="G63" s="91">
        <v>0.32750000000000001</v>
      </c>
      <c r="H63" s="137">
        <v>24</v>
      </c>
      <c r="I63" s="91" t="s">
        <v>75</v>
      </c>
      <c r="J63" s="126">
        <f t="shared" si="0"/>
        <v>7.86</v>
      </c>
    </row>
    <row r="64" spans="1:10">
      <c r="A64" s="123" t="s">
        <v>180</v>
      </c>
      <c r="B64" s="123" t="s">
        <v>82</v>
      </c>
      <c r="C64" s="136">
        <v>236</v>
      </c>
      <c r="D64" s="136" t="s">
        <v>254</v>
      </c>
      <c r="E64" s="139" t="s">
        <v>289</v>
      </c>
      <c r="F64" s="136" t="s">
        <v>67</v>
      </c>
      <c r="G64" s="91">
        <v>0.32750000000000001</v>
      </c>
      <c r="H64" s="137">
        <v>46</v>
      </c>
      <c r="I64" s="91" t="s">
        <v>75</v>
      </c>
      <c r="J64" s="126">
        <f t="shared" si="0"/>
        <v>15.065000000000001</v>
      </c>
    </row>
    <row r="65" spans="1:10">
      <c r="A65" s="123" t="s">
        <v>180</v>
      </c>
      <c r="B65" s="123" t="s">
        <v>82</v>
      </c>
      <c r="C65" s="136">
        <v>236</v>
      </c>
      <c r="D65" s="136" t="s">
        <v>254</v>
      </c>
      <c r="E65" s="139" t="s">
        <v>288</v>
      </c>
      <c r="F65" s="136" t="s">
        <v>67</v>
      </c>
      <c r="G65" s="91">
        <v>0.32750000000000001</v>
      </c>
      <c r="H65" s="137">
        <v>120</v>
      </c>
      <c r="I65" s="91" t="s">
        <v>75</v>
      </c>
      <c r="J65" s="126">
        <f t="shared" si="0"/>
        <v>39.300000000000004</v>
      </c>
    </row>
    <row r="66" spans="1:10">
      <c r="A66" s="123" t="s">
        <v>180</v>
      </c>
      <c r="B66" s="123" t="s">
        <v>82</v>
      </c>
      <c r="C66" s="136">
        <v>236</v>
      </c>
      <c r="D66" s="136" t="s">
        <v>256</v>
      </c>
      <c r="E66" s="139" t="s">
        <v>289</v>
      </c>
      <c r="F66" s="136" t="s">
        <v>67</v>
      </c>
      <c r="G66" s="91">
        <v>0.32750000000000001</v>
      </c>
      <c r="H66" s="137">
        <v>92</v>
      </c>
      <c r="I66" s="91" t="s">
        <v>75</v>
      </c>
      <c r="J66" s="126">
        <f t="shared" si="0"/>
        <v>30.130000000000003</v>
      </c>
    </row>
    <row r="67" spans="1:10">
      <c r="A67" s="123" t="s">
        <v>166</v>
      </c>
      <c r="B67" s="123" t="s">
        <v>85</v>
      </c>
      <c r="C67" s="136">
        <v>235</v>
      </c>
      <c r="D67" s="136" t="s">
        <v>194</v>
      </c>
      <c r="E67" s="139" t="s">
        <v>291</v>
      </c>
      <c r="F67" s="136" t="s">
        <v>67</v>
      </c>
      <c r="G67" s="91">
        <v>0.32750000000000001</v>
      </c>
      <c r="H67" s="137">
        <v>24</v>
      </c>
      <c r="I67" s="91" t="s">
        <v>75</v>
      </c>
      <c r="J67" s="126">
        <f t="shared" ref="J67:J130" si="1">SUM(G67*H67)</f>
        <v>7.86</v>
      </c>
    </row>
    <row r="68" spans="1:10">
      <c r="A68" s="123" t="s">
        <v>166</v>
      </c>
      <c r="B68" s="123" t="s">
        <v>85</v>
      </c>
      <c r="C68" s="136">
        <v>235</v>
      </c>
      <c r="D68" s="136" t="s">
        <v>259</v>
      </c>
      <c r="E68" s="139" t="s">
        <v>294</v>
      </c>
      <c r="F68" s="136" t="s">
        <v>67</v>
      </c>
      <c r="G68" s="91">
        <v>0.32750000000000001</v>
      </c>
      <c r="H68" s="137">
        <v>46.33</v>
      </c>
      <c r="I68" s="91" t="s">
        <v>75</v>
      </c>
      <c r="J68" s="126">
        <f t="shared" si="1"/>
        <v>15.173075000000001</v>
      </c>
    </row>
    <row r="69" spans="1:10">
      <c r="A69" s="123" t="s">
        <v>166</v>
      </c>
      <c r="B69" s="123" t="s">
        <v>85</v>
      </c>
      <c r="C69" s="136">
        <v>235</v>
      </c>
      <c r="D69" s="136" t="s">
        <v>259</v>
      </c>
      <c r="E69" s="139" t="s">
        <v>291</v>
      </c>
      <c r="F69" s="136" t="s">
        <v>67</v>
      </c>
      <c r="G69" s="91">
        <v>0.32750000000000001</v>
      </c>
      <c r="H69" s="137">
        <v>48</v>
      </c>
      <c r="I69" s="91" t="s">
        <v>75</v>
      </c>
      <c r="J69" s="126">
        <f t="shared" si="1"/>
        <v>15.72</v>
      </c>
    </row>
    <row r="70" spans="1:10">
      <c r="A70" s="123" t="s">
        <v>166</v>
      </c>
      <c r="B70" s="123" t="s">
        <v>85</v>
      </c>
      <c r="C70" s="136">
        <v>235</v>
      </c>
      <c r="D70" s="136" t="s">
        <v>262</v>
      </c>
      <c r="E70" s="139" t="s">
        <v>289</v>
      </c>
      <c r="F70" s="136" t="s">
        <v>67</v>
      </c>
      <c r="G70" s="91">
        <v>0.32750000000000001</v>
      </c>
      <c r="H70" s="137">
        <v>96</v>
      </c>
      <c r="I70" s="91" t="s">
        <v>75</v>
      </c>
      <c r="J70" s="126">
        <f t="shared" si="1"/>
        <v>31.44</v>
      </c>
    </row>
    <row r="71" spans="1:10">
      <c r="A71" s="123" t="s">
        <v>166</v>
      </c>
      <c r="B71" s="123" t="s">
        <v>85</v>
      </c>
      <c r="C71" s="136">
        <v>235</v>
      </c>
      <c r="D71" s="136" t="s">
        <v>263</v>
      </c>
      <c r="E71" s="139" t="s">
        <v>289</v>
      </c>
      <c r="F71" s="136" t="s">
        <v>67</v>
      </c>
      <c r="G71" s="91">
        <v>0.32750000000000001</v>
      </c>
      <c r="H71" s="137">
        <v>96</v>
      </c>
      <c r="I71" s="91" t="s">
        <v>75</v>
      </c>
      <c r="J71" s="126">
        <f t="shared" si="1"/>
        <v>31.44</v>
      </c>
    </row>
    <row r="72" spans="1:10">
      <c r="A72" s="123" t="s">
        <v>166</v>
      </c>
      <c r="B72" s="123" t="s">
        <v>85</v>
      </c>
      <c r="C72" s="136">
        <v>235</v>
      </c>
      <c r="D72" s="136" t="s">
        <v>264</v>
      </c>
      <c r="E72" s="139" t="s">
        <v>290</v>
      </c>
      <c r="F72" s="136" t="s">
        <v>67</v>
      </c>
      <c r="G72" s="91">
        <v>0.32750000000000001</v>
      </c>
      <c r="H72" s="137">
        <v>138</v>
      </c>
      <c r="I72" s="91" t="s">
        <v>75</v>
      </c>
      <c r="J72" s="126">
        <f t="shared" si="1"/>
        <v>45.195</v>
      </c>
    </row>
    <row r="73" spans="1:10">
      <c r="A73" s="123" t="s">
        <v>166</v>
      </c>
      <c r="B73" s="123" t="s">
        <v>85</v>
      </c>
      <c r="C73" s="136">
        <v>235</v>
      </c>
      <c r="D73" s="136" t="s">
        <v>265</v>
      </c>
      <c r="E73" s="139" t="s">
        <v>291</v>
      </c>
      <c r="F73" s="136" t="s">
        <v>67</v>
      </c>
      <c r="G73" s="91">
        <v>0.32750000000000001</v>
      </c>
      <c r="H73" s="137">
        <v>69</v>
      </c>
      <c r="I73" s="91" t="s">
        <v>75</v>
      </c>
      <c r="J73" s="126">
        <f t="shared" si="1"/>
        <v>22.5975</v>
      </c>
    </row>
    <row r="74" spans="1:10">
      <c r="A74" s="123" t="s">
        <v>166</v>
      </c>
      <c r="B74" s="123" t="s">
        <v>85</v>
      </c>
      <c r="C74" s="136">
        <v>235</v>
      </c>
      <c r="D74" s="136" t="s">
        <v>267</v>
      </c>
      <c r="E74" s="139" t="s">
        <v>289</v>
      </c>
      <c r="F74" s="136" t="s">
        <v>67</v>
      </c>
      <c r="G74" s="91">
        <v>0.32750000000000001</v>
      </c>
      <c r="H74" s="137">
        <v>192</v>
      </c>
      <c r="I74" s="91" t="s">
        <v>75</v>
      </c>
      <c r="J74" s="126">
        <f t="shared" si="1"/>
        <v>62.88</v>
      </c>
    </row>
    <row r="75" spans="1:10">
      <c r="A75" s="123" t="s">
        <v>166</v>
      </c>
      <c r="B75" s="123" t="s">
        <v>85</v>
      </c>
      <c r="C75" s="136">
        <v>235</v>
      </c>
      <c r="D75" s="136" t="s">
        <v>268</v>
      </c>
      <c r="E75" s="139" t="s">
        <v>290</v>
      </c>
      <c r="F75" s="136" t="s">
        <v>67</v>
      </c>
      <c r="G75" s="91">
        <v>0.32750000000000001</v>
      </c>
      <c r="H75" s="137">
        <v>360</v>
      </c>
      <c r="I75" s="91" t="s">
        <v>75</v>
      </c>
      <c r="J75" s="126">
        <f t="shared" si="1"/>
        <v>117.9</v>
      </c>
    </row>
    <row r="76" spans="1:10">
      <c r="A76" s="123" t="s">
        <v>166</v>
      </c>
      <c r="B76" s="123" t="s">
        <v>85</v>
      </c>
      <c r="C76" s="136">
        <v>235</v>
      </c>
      <c r="D76" s="136" t="s">
        <v>269</v>
      </c>
      <c r="E76" s="139" t="s">
        <v>289</v>
      </c>
      <c r="F76" s="136" t="s">
        <v>67</v>
      </c>
      <c r="G76" s="91">
        <v>0.32750000000000001</v>
      </c>
      <c r="H76" s="137">
        <v>96</v>
      </c>
      <c r="I76" s="91" t="s">
        <v>75</v>
      </c>
      <c r="J76" s="126">
        <f t="shared" si="1"/>
        <v>31.44</v>
      </c>
    </row>
    <row r="77" spans="1:10">
      <c r="A77" s="123" t="s">
        <v>166</v>
      </c>
      <c r="B77" s="123" t="s">
        <v>85</v>
      </c>
      <c r="C77" s="136">
        <v>235</v>
      </c>
      <c r="D77" s="136" t="s">
        <v>270</v>
      </c>
      <c r="E77" s="139" t="s">
        <v>288</v>
      </c>
      <c r="F77" s="136" t="s">
        <v>67</v>
      </c>
      <c r="G77" s="91">
        <v>0.32750000000000001</v>
      </c>
      <c r="H77" s="137">
        <v>264</v>
      </c>
      <c r="I77" s="91" t="s">
        <v>75</v>
      </c>
      <c r="J77" s="126">
        <f t="shared" si="1"/>
        <v>86.460000000000008</v>
      </c>
    </row>
    <row r="78" spans="1:10">
      <c r="A78" s="123" t="s">
        <v>166</v>
      </c>
      <c r="B78" s="123" t="s">
        <v>85</v>
      </c>
      <c r="C78" s="136">
        <v>235</v>
      </c>
      <c r="D78" s="136" t="s">
        <v>272</v>
      </c>
      <c r="E78" s="139" t="s">
        <v>288</v>
      </c>
      <c r="F78" s="136" t="s">
        <v>67</v>
      </c>
      <c r="G78" s="91">
        <v>0.32750000000000001</v>
      </c>
      <c r="H78" s="137">
        <v>24</v>
      </c>
      <c r="I78" s="91" t="s">
        <v>75</v>
      </c>
      <c r="J78" s="126">
        <f t="shared" si="1"/>
        <v>7.86</v>
      </c>
    </row>
    <row r="79" spans="1:10">
      <c r="A79" s="123" t="s">
        <v>147</v>
      </c>
      <c r="B79" s="123" t="s">
        <v>83</v>
      </c>
      <c r="C79" s="136">
        <v>145</v>
      </c>
      <c r="D79" s="136" t="s">
        <v>195</v>
      </c>
      <c r="E79" s="139" t="s">
        <v>299</v>
      </c>
      <c r="F79" s="136" t="s">
        <v>67</v>
      </c>
      <c r="G79" s="91">
        <v>0.32750000000000001</v>
      </c>
      <c r="H79" s="137">
        <v>139.57</v>
      </c>
      <c r="I79" s="91" t="s">
        <v>75</v>
      </c>
      <c r="J79" s="126">
        <f t="shared" si="1"/>
        <v>45.709175000000002</v>
      </c>
    </row>
    <row r="80" spans="1:10">
      <c r="A80" s="123" t="s">
        <v>147</v>
      </c>
      <c r="B80" s="123" t="s">
        <v>85</v>
      </c>
      <c r="C80" s="136">
        <v>235</v>
      </c>
      <c r="D80" s="136" t="s">
        <v>195</v>
      </c>
      <c r="E80" s="139" t="s">
        <v>302</v>
      </c>
      <c r="F80" s="136" t="s">
        <v>67</v>
      </c>
      <c r="G80" s="91">
        <v>0.32750000000000001</v>
      </c>
      <c r="H80" s="137">
        <v>185.82</v>
      </c>
      <c r="I80" s="91" t="s">
        <v>75</v>
      </c>
      <c r="J80" s="126">
        <f t="shared" si="1"/>
        <v>60.856050000000003</v>
      </c>
    </row>
    <row r="81" spans="1:10">
      <c r="A81" s="123" t="s">
        <v>147</v>
      </c>
      <c r="B81" s="123" t="s">
        <v>85</v>
      </c>
      <c r="C81" s="136">
        <v>235</v>
      </c>
      <c r="D81" s="136" t="s">
        <v>195</v>
      </c>
      <c r="E81" s="139" t="s">
        <v>294</v>
      </c>
      <c r="F81" s="136" t="s">
        <v>67</v>
      </c>
      <c r="G81" s="91">
        <v>0.32750000000000001</v>
      </c>
      <c r="H81" s="137">
        <v>46.51</v>
      </c>
      <c r="I81" s="91" t="s">
        <v>75</v>
      </c>
      <c r="J81" s="126">
        <f t="shared" si="1"/>
        <v>15.232025</v>
      </c>
    </row>
    <row r="82" spans="1:10">
      <c r="A82" s="123" t="s">
        <v>147</v>
      </c>
      <c r="B82" s="123" t="s">
        <v>85</v>
      </c>
      <c r="C82" s="136">
        <v>235</v>
      </c>
      <c r="D82" s="136" t="s">
        <v>195</v>
      </c>
      <c r="E82" s="139" t="s">
        <v>294</v>
      </c>
      <c r="F82" s="136" t="s">
        <v>67</v>
      </c>
      <c r="G82" s="91">
        <v>0.32750000000000001</v>
      </c>
      <c r="H82" s="137">
        <v>445.97</v>
      </c>
      <c r="I82" s="91" t="s">
        <v>75</v>
      </c>
      <c r="J82" s="126">
        <f t="shared" si="1"/>
        <v>146.05517500000002</v>
      </c>
    </row>
    <row r="83" spans="1:10">
      <c r="A83" s="123" t="s">
        <v>187</v>
      </c>
      <c r="B83" s="123" t="s">
        <v>83</v>
      </c>
      <c r="C83" s="136">
        <v>145</v>
      </c>
      <c r="D83" s="136" t="s">
        <v>273</v>
      </c>
      <c r="E83" s="139" t="s">
        <v>291</v>
      </c>
      <c r="F83" s="136" t="s">
        <v>67</v>
      </c>
      <c r="G83" s="91">
        <v>0.32750000000000001</v>
      </c>
      <c r="H83" s="137">
        <v>236.15</v>
      </c>
      <c r="I83" s="91" t="s">
        <v>75</v>
      </c>
      <c r="J83" s="126">
        <f t="shared" si="1"/>
        <v>77.33912500000001</v>
      </c>
    </row>
    <row r="84" spans="1:10">
      <c r="A84" s="123" t="s">
        <v>187</v>
      </c>
      <c r="B84" s="123" t="s">
        <v>83</v>
      </c>
      <c r="C84" s="136">
        <v>145</v>
      </c>
      <c r="D84" s="136" t="s">
        <v>274</v>
      </c>
      <c r="E84" s="139" t="s">
        <v>289</v>
      </c>
      <c r="F84" s="136" t="s">
        <v>67</v>
      </c>
      <c r="G84" s="91">
        <v>0.32750000000000001</v>
      </c>
      <c r="H84" s="137">
        <v>208</v>
      </c>
      <c r="I84" s="91" t="s">
        <v>75</v>
      </c>
      <c r="J84" s="126">
        <f t="shared" si="1"/>
        <v>68.12</v>
      </c>
    </row>
    <row r="85" spans="1:10">
      <c r="A85" s="123" t="s">
        <v>187</v>
      </c>
      <c r="B85" s="123" t="s">
        <v>83</v>
      </c>
      <c r="C85" s="136">
        <v>145</v>
      </c>
      <c r="D85" s="136" t="s">
        <v>274</v>
      </c>
      <c r="E85" s="139" t="s">
        <v>290</v>
      </c>
      <c r="F85" s="136" t="s">
        <v>67</v>
      </c>
      <c r="G85" s="91">
        <v>0.32750000000000001</v>
      </c>
      <c r="H85" s="137">
        <v>117.22</v>
      </c>
      <c r="I85" s="91" t="s">
        <v>75</v>
      </c>
      <c r="J85" s="126">
        <f t="shared" si="1"/>
        <v>38.38955</v>
      </c>
    </row>
    <row r="86" spans="1:10">
      <c r="A86" s="123" t="s">
        <v>187</v>
      </c>
      <c r="B86" s="123" t="s">
        <v>83</v>
      </c>
      <c r="C86" s="136">
        <v>145</v>
      </c>
      <c r="D86" s="136" t="s">
        <v>274</v>
      </c>
      <c r="E86" s="139" t="s">
        <v>289</v>
      </c>
      <c r="F86" s="136" t="s">
        <v>67</v>
      </c>
      <c r="G86" s="91">
        <v>0.32750000000000001</v>
      </c>
      <c r="H86" s="137">
        <v>139.4</v>
      </c>
      <c r="I86" s="91" t="s">
        <v>75</v>
      </c>
      <c r="J86" s="126">
        <f t="shared" si="1"/>
        <v>45.653500000000001</v>
      </c>
    </row>
    <row r="87" spans="1:10">
      <c r="A87" s="123" t="s">
        <v>187</v>
      </c>
      <c r="B87" s="123" t="s">
        <v>83</v>
      </c>
      <c r="C87" s="136">
        <v>145</v>
      </c>
      <c r="D87" s="136" t="s">
        <v>275</v>
      </c>
      <c r="E87" s="139" t="s">
        <v>285</v>
      </c>
      <c r="F87" s="136" t="s">
        <v>67</v>
      </c>
      <c r="G87" s="91">
        <v>0.32750000000000001</v>
      </c>
      <c r="H87" s="137">
        <v>207.07</v>
      </c>
      <c r="I87" s="91" t="s">
        <v>75</v>
      </c>
      <c r="J87" s="126">
        <f t="shared" si="1"/>
        <v>67.815425000000005</v>
      </c>
    </row>
    <row r="88" spans="1:10">
      <c r="A88" s="123" t="s">
        <v>187</v>
      </c>
      <c r="B88" s="123" t="s">
        <v>83</v>
      </c>
      <c r="C88" s="136">
        <v>145</v>
      </c>
      <c r="D88" s="136" t="s">
        <v>276</v>
      </c>
      <c r="E88" s="139" t="s">
        <v>285</v>
      </c>
      <c r="F88" s="136" t="s">
        <v>67</v>
      </c>
      <c r="G88" s="91">
        <v>0.32750000000000001</v>
      </c>
      <c r="H88" s="137">
        <v>45.77</v>
      </c>
      <c r="I88" s="91" t="s">
        <v>75</v>
      </c>
      <c r="J88" s="126">
        <f t="shared" si="1"/>
        <v>14.989675000000002</v>
      </c>
    </row>
    <row r="89" spans="1:10">
      <c r="A89" s="123" t="s">
        <v>187</v>
      </c>
      <c r="B89" s="123" t="s">
        <v>83</v>
      </c>
      <c r="C89" s="136">
        <v>145</v>
      </c>
      <c r="D89" s="136" t="s">
        <v>276</v>
      </c>
      <c r="E89" s="139" t="s">
        <v>283</v>
      </c>
      <c r="F89" s="136" t="s">
        <v>67</v>
      </c>
      <c r="G89" s="91">
        <v>0.32750000000000001</v>
      </c>
      <c r="H89" s="137">
        <v>71.52</v>
      </c>
      <c r="I89" s="91" t="s">
        <v>75</v>
      </c>
      <c r="J89" s="126">
        <f t="shared" si="1"/>
        <v>23.422799999999999</v>
      </c>
    </row>
    <row r="90" spans="1:10">
      <c r="A90" s="123" t="s">
        <v>187</v>
      </c>
      <c r="B90" s="123" t="s">
        <v>83</v>
      </c>
      <c r="C90" s="136">
        <v>145</v>
      </c>
      <c r="D90" s="136" t="s">
        <v>276</v>
      </c>
      <c r="E90" s="139" t="s">
        <v>285</v>
      </c>
      <c r="F90" s="136" t="s">
        <v>67</v>
      </c>
      <c r="G90" s="91">
        <v>0.32750000000000001</v>
      </c>
      <c r="H90" s="137">
        <v>22.59</v>
      </c>
      <c r="I90" s="91" t="s">
        <v>75</v>
      </c>
      <c r="J90" s="126">
        <f t="shared" si="1"/>
        <v>7.3982250000000001</v>
      </c>
    </row>
    <row r="91" spans="1:10">
      <c r="A91" s="123" t="s">
        <v>187</v>
      </c>
      <c r="B91" s="123" t="s">
        <v>83</v>
      </c>
      <c r="C91" s="136">
        <v>145</v>
      </c>
      <c r="D91" s="136" t="s">
        <v>277</v>
      </c>
      <c r="E91" s="139" t="s">
        <v>284</v>
      </c>
      <c r="F91" s="136" t="s">
        <v>67</v>
      </c>
      <c r="G91" s="91">
        <v>0.32750000000000001</v>
      </c>
      <c r="H91" s="137">
        <v>325.11</v>
      </c>
      <c r="I91" s="91" t="s">
        <v>75</v>
      </c>
      <c r="J91" s="126">
        <f t="shared" si="1"/>
        <v>106.47352500000001</v>
      </c>
    </row>
    <row r="92" spans="1:10">
      <c r="A92" s="123" t="s">
        <v>187</v>
      </c>
      <c r="B92" s="123" t="s">
        <v>83</v>
      </c>
      <c r="C92" s="136">
        <v>145</v>
      </c>
      <c r="D92" s="136" t="s">
        <v>277</v>
      </c>
      <c r="E92" s="139" t="s">
        <v>283</v>
      </c>
      <c r="F92" s="136" t="s">
        <v>67</v>
      </c>
      <c r="G92" s="91">
        <v>0.32750000000000001</v>
      </c>
      <c r="H92" s="137">
        <v>24.28</v>
      </c>
      <c r="I92" s="91" t="s">
        <v>75</v>
      </c>
      <c r="J92" s="126">
        <f t="shared" si="1"/>
        <v>7.9517000000000007</v>
      </c>
    </row>
    <row r="93" spans="1:10">
      <c r="A93" s="123" t="s">
        <v>187</v>
      </c>
      <c r="B93" s="123" t="s">
        <v>83</v>
      </c>
      <c r="C93" s="136">
        <v>145</v>
      </c>
      <c r="D93" s="136" t="s">
        <v>277</v>
      </c>
      <c r="E93" s="139" t="s">
        <v>284</v>
      </c>
      <c r="F93" s="136" t="s">
        <v>67</v>
      </c>
      <c r="G93" s="91">
        <v>0.32750000000000001</v>
      </c>
      <c r="H93" s="137">
        <v>189.44</v>
      </c>
      <c r="I93" s="91" t="s">
        <v>75</v>
      </c>
      <c r="J93" s="126">
        <f t="shared" si="1"/>
        <v>62.041600000000003</v>
      </c>
    </row>
    <row r="94" spans="1:10">
      <c r="A94" s="123" t="s">
        <v>187</v>
      </c>
      <c r="B94" s="123" t="s">
        <v>83</v>
      </c>
      <c r="C94" s="136">
        <v>145</v>
      </c>
      <c r="D94" s="136" t="s">
        <v>278</v>
      </c>
      <c r="E94" s="139" t="s">
        <v>288</v>
      </c>
      <c r="F94" s="136" t="s">
        <v>67</v>
      </c>
      <c r="G94" s="91">
        <v>0.32750000000000001</v>
      </c>
      <c r="H94" s="137">
        <v>231.31</v>
      </c>
      <c r="I94" s="91" t="s">
        <v>75</v>
      </c>
      <c r="J94" s="126">
        <f t="shared" si="1"/>
        <v>75.754024999999999</v>
      </c>
    </row>
    <row r="95" spans="1:10">
      <c r="A95" s="123" t="s">
        <v>187</v>
      </c>
      <c r="B95" s="123" t="s">
        <v>83</v>
      </c>
      <c r="C95" s="136">
        <v>145</v>
      </c>
      <c r="D95" s="136" t="s">
        <v>278</v>
      </c>
      <c r="E95" s="139" t="s">
        <v>286</v>
      </c>
      <c r="F95" s="136" t="s">
        <v>67</v>
      </c>
      <c r="G95" s="91">
        <v>0.32750000000000001</v>
      </c>
      <c r="H95" s="137">
        <v>117.44</v>
      </c>
      <c r="I95" s="91" t="s">
        <v>75</v>
      </c>
      <c r="J95" s="126">
        <f t="shared" si="1"/>
        <v>38.461600000000004</v>
      </c>
    </row>
    <row r="96" spans="1:10">
      <c r="A96" s="123" t="s">
        <v>187</v>
      </c>
      <c r="B96" s="123" t="s">
        <v>83</v>
      </c>
      <c r="C96" s="136">
        <v>145</v>
      </c>
      <c r="D96" s="136" t="s">
        <v>278</v>
      </c>
      <c r="E96" s="139" t="s">
        <v>287</v>
      </c>
      <c r="F96" s="136" t="s">
        <v>67</v>
      </c>
      <c r="G96" s="91">
        <v>0.32750000000000001</v>
      </c>
      <c r="H96" s="137">
        <v>70.900000000000006</v>
      </c>
      <c r="I96" s="91" t="s">
        <v>75</v>
      </c>
      <c r="J96" s="126">
        <f t="shared" si="1"/>
        <v>23.219750000000001</v>
      </c>
    </row>
    <row r="97" spans="1:10">
      <c r="A97" s="123" t="s">
        <v>187</v>
      </c>
      <c r="B97" s="123" t="s">
        <v>83</v>
      </c>
      <c r="C97" s="136">
        <v>145</v>
      </c>
      <c r="D97" s="136" t="s">
        <v>279</v>
      </c>
      <c r="E97" s="139" t="s">
        <v>286</v>
      </c>
      <c r="F97" s="136" t="s">
        <v>67</v>
      </c>
      <c r="G97" s="91">
        <v>0.32750000000000001</v>
      </c>
      <c r="H97" s="137">
        <v>257.58</v>
      </c>
      <c r="I97" s="91" t="s">
        <v>75</v>
      </c>
      <c r="J97" s="126">
        <f t="shared" si="1"/>
        <v>84.35745</v>
      </c>
    </row>
    <row r="98" spans="1:10">
      <c r="A98" s="123" t="s">
        <v>187</v>
      </c>
      <c r="B98" s="123" t="s">
        <v>83</v>
      </c>
      <c r="C98" s="136">
        <v>145</v>
      </c>
      <c r="D98" s="136" t="s">
        <v>279</v>
      </c>
      <c r="E98" s="139" t="s">
        <v>286</v>
      </c>
      <c r="F98" s="136" t="s">
        <v>67</v>
      </c>
      <c r="G98" s="91">
        <v>0.32750000000000001</v>
      </c>
      <c r="H98" s="137">
        <v>187.59</v>
      </c>
      <c r="I98" s="91" t="s">
        <v>75</v>
      </c>
      <c r="J98" s="126">
        <f t="shared" si="1"/>
        <v>61.435725000000005</v>
      </c>
    </row>
    <row r="99" spans="1:10">
      <c r="A99" s="123" t="s">
        <v>187</v>
      </c>
      <c r="B99" s="123" t="s">
        <v>83</v>
      </c>
      <c r="C99" s="136">
        <v>145</v>
      </c>
      <c r="D99" s="136" t="s">
        <v>280</v>
      </c>
      <c r="E99" s="139" t="s">
        <v>287</v>
      </c>
      <c r="F99" s="136" t="s">
        <v>67</v>
      </c>
      <c r="G99" s="91">
        <v>0.32750000000000001</v>
      </c>
      <c r="H99" s="137">
        <v>161.69999999999999</v>
      </c>
      <c r="I99" s="91" t="s">
        <v>75</v>
      </c>
      <c r="J99" s="126">
        <f t="shared" si="1"/>
        <v>52.95675</v>
      </c>
    </row>
    <row r="100" spans="1:10">
      <c r="A100" s="123" t="s">
        <v>187</v>
      </c>
      <c r="B100" s="123" t="s">
        <v>83</v>
      </c>
      <c r="C100" s="136">
        <v>145</v>
      </c>
      <c r="D100" s="136" t="s">
        <v>280</v>
      </c>
      <c r="E100" s="139" t="s">
        <v>303</v>
      </c>
      <c r="F100" s="136" t="s">
        <v>67</v>
      </c>
      <c r="G100" s="91">
        <v>0.32750000000000001</v>
      </c>
      <c r="H100" s="137">
        <v>139.88999999999999</v>
      </c>
      <c r="I100" s="91" t="s">
        <v>75</v>
      </c>
      <c r="J100" s="126">
        <f t="shared" si="1"/>
        <v>45.813974999999999</v>
      </c>
    </row>
    <row r="101" spans="1:10">
      <c r="A101" s="123" t="s">
        <v>187</v>
      </c>
      <c r="B101" s="123" t="s">
        <v>83</v>
      </c>
      <c r="C101" s="136">
        <v>145</v>
      </c>
      <c r="D101" s="136" t="s">
        <v>281</v>
      </c>
      <c r="E101" s="139" t="s">
        <v>287</v>
      </c>
      <c r="F101" s="136" t="s">
        <v>67</v>
      </c>
      <c r="G101" s="91">
        <v>0.32750000000000001</v>
      </c>
      <c r="H101" s="137">
        <v>118.18</v>
      </c>
      <c r="I101" s="91" t="s">
        <v>75</v>
      </c>
      <c r="J101" s="126">
        <f t="shared" si="1"/>
        <v>38.703950000000006</v>
      </c>
    </row>
    <row r="102" spans="1:10">
      <c r="A102" s="123" t="s">
        <v>187</v>
      </c>
      <c r="B102" s="123" t="s">
        <v>83</v>
      </c>
      <c r="C102" s="136">
        <v>145</v>
      </c>
      <c r="D102" s="136" t="s">
        <v>281</v>
      </c>
      <c r="E102" s="139" t="s">
        <v>287</v>
      </c>
      <c r="F102" s="136" t="s">
        <v>67</v>
      </c>
      <c r="G102" s="91">
        <v>0.32750000000000001</v>
      </c>
      <c r="H102" s="137">
        <v>141.25</v>
      </c>
      <c r="I102" s="91" t="s">
        <v>75</v>
      </c>
      <c r="J102" s="126">
        <f t="shared" si="1"/>
        <v>46.259374999999999</v>
      </c>
    </row>
    <row r="103" spans="1:10">
      <c r="A103" s="123" t="s">
        <v>89</v>
      </c>
      <c r="B103" s="123" t="s">
        <v>85</v>
      </c>
      <c r="C103" s="136">
        <v>235</v>
      </c>
      <c r="D103" s="136" t="s">
        <v>227</v>
      </c>
      <c r="E103" s="139" t="s">
        <v>287</v>
      </c>
      <c r="F103" s="136" t="s">
        <v>68</v>
      </c>
      <c r="G103" s="91">
        <v>0.2243</v>
      </c>
      <c r="H103" s="137">
        <v>71.599999999999994</v>
      </c>
      <c r="I103" s="91" t="s">
        <v>75</v>
      </c>
      <c r="J103" s="126">
        <f t="shared" si="1"/>
        <v>16.05988</v>
      </c>
    </row>
    <row r="104" spans="1:10">
      <c r="A104" s="123" t="s">
        <v>166</v>
      </c>
      <c r="B104" s="123" t="s">
        <v>85</v>
      </c>
      <c r="C104" s="136">
        <v>235</v>
      </c>
      <c r="D104" s="136" t="s">
        <v>259</v>
      </c>
      <c r="E104" s="139" t="s">
        <v>291</v>
      </c>
      <c r="F104" s="136" t="s">
        <v>68</v>
      </c>
      <c r="G104" s="91">
        <v>0.2243</v>
      </c>
      <c r="H104" s="137">
        <v>68.42</v>
      </c>
      <c r="I104" s="91" t="s">
        <v>75</v>
      </c>
      <c r="J104" s="126">
        <f t="shared" si="1"/>
        <v>15.346606</v>
      </c>
    </row>
    <row r="105" spans="1:10">
      <c r="A105" s="123" t="s">
        <v>147</v>
      </c>
      <c r="B105" s="123" t="s">
        <v>282</v>
      </c>
      <c r="C105" s="136">
        <v>239</v>
      </c>
      <c r="D105" s="136" t="s">
        <v>195</v>
      </c>
      <c r="E105" s="139" t="s">
        <v>292</v>
      </c>
      <c r="F105" s="136" t="s">
        <v>68</v>
      </c>
      <c r="G105" s="91">
        <v>0.2243</v>
      </c>
      <c r="H105" s="137">
        <v>68.42</v>
      </c>
      <c r="I105" s="91" t="s">
        <v>75</v>
      </c>
      <c r="J105" s="126">
        <f t="shared" si="1"/>
        <v>15.346606</v>
      </c>
    </row>
    <row r="106" spans="1:10">
      <c r="A106" s="123" t="s">
        <v>187</v>
      </c>
      <c r="B106" s="123" t="s">
        <v>83</v>
      </c>
      <c r="C106" s="136">
        <v>145</v>
      </c>
      <c r="D106" s="136" t="s">
        <v>277</v>
      </c>
      <c r="E106" s="139" t="s">
        <v>284</v>
      </c>
      <c r="F106" s="136" t="s">
        <v>68</v>
      </c>
      <c r="G106" s="91">
        <v>0.2243</v>
      </c>
      <c r="H106" s="137">
        <v>56.36</v>
      </c>
      <c r="I106" s="91" t="s">
        <v>75</v>
      </c>
      <c r="J106" s="126">
        <f t="shared" si="1"/>
        <v>12.641548</v>
      </c>
    </row>
    <row r="107" spans="1:10">
      <c r="A107" s="123" t="s">
        <v>89</v>
      </c>
      <c r="B107" s="123" t="s">
        <v>282</v>
      </c>
      <c r="C107" s="136">
        <v>239</v>
      </c>
      <c r="D107" s="136" t="s">
        <v>230</v>
      </c>
      <c r="E107" s="139" t="s">
        <v>283</v>
      </c>
      <c r="F107" s="136" t="s">
        <v>197</v>
      </c>
      <c r="G107" s="91">
        <v>1.43E-2</v>
      </c>
      <c r="H107" s="137">
        <v>75</v>
      </c>
      <c r="I107" s="91" t="s">
        <v>75</v>
      </c>
      <c r="J107" s="126">
        <f t="shared" si="1"/>
        <v>1.0725</v>
      </c>
    </row>
    <row r="108" spans="1:10">
      <c r="A108" s="123" t="s">
        <v>89</v>
      </c>
      <c r="B108" s="123" t="s">
        <v>85</v>
      </c>
      <c r="C108" s="136">
        <v>235</v>
      </c>
      <c r="D108" s="136" t="s">
        <v>226</v>
      </c>
      <c r="E108" s="139" t="s">
        <v>287</v>
      </c>
      <c r="F108" s="136" t="s">
        <v>73</v>
      </c>
      <c r="G108" s="91">
        <v>0.26939999999999997</v>
      </c>
      <c r="H108" s="137">
        <v>24.91</v>
      </c>
      <c r="I108" s="91" t="s">
        <v>75</v>
      </c>
      <c r="J108" s="126">
        <f t="shared" si="1"/>
        <v>6.7107539999999997</v>
      </c>
    </row>
    <row r="109" spans="1:10">
      <c r="A109" s="123" t="s">
        <v>166</v>
      </c>
      <c r="B109" s="123" t="s">
        <v>85</v>
      </c>
      <c r="C109" s="136">
        <v>235</v>
      </c>
      <c r="D109" s="136" t="s">
        <v>259</v>
      </c>
      <c r="E109" s="139" t="s">
        <v>294</v>
      </c>
      <c r="F109" s="136" t="s">
        <v>73</v>
      </c>
      <c r="G109" s="91">
        <v>0.26939999999999997</v>
      </c>
      <c r="H109" s="137">
        <v>22.24</v>
      </c>
      <c r="I109" s="91" t="s">
        <v>75</v>
      </c>
      <c r="J109" s="126">
        <f t="shared" si="1"/>
        <v>5.9914559999999986</v>
      </c>
    </row>
    <row r="110" spans="1:10">
      <c r="A110" s="123" t="s">
        <v>147</v>
      </c>
      <c r="B110" s="123" t="s">
        <v>85</v>
      </c>
      <c r="C110" s="136">
        <v>235</v>
      </c>
      <c r="D110" s="136" t="s">
        <v>195</v>
      </c>
      <c r="E110" s="139" t="s">
        <v>302</v>
      </c>
      <c r="F110" s="136" t="s">
        <v>73</v>
      </c>
      <c r="G110" s="91">
        <v>0.26939999999999997</v>
      </c>
      <c r="H110" s="137">
        <v>21.85</v>
      </c>
      <c r="I110" s="91" t="s">
        <v>75</v>
      </c>
      <c r="J110" s="126">
        <f t="shared" si="1"/>
        <v>5.8863899999999996</v>
      </c>
    </row>
    <row r="111" spans="1:10">
      <c r="A111" s="123" t="s">
        <v>187</v>
      </c>
      <c r="B111" s="123" t="s">
        <v>83</v>
      </c>
      <c r="C111" s="136">
        <v>145</v>
      </c>
      <c r="D111" s="136" t="s">
        <v>274</v>
      </c>
      <c r="E111" s="139" t="s">
        <v>289</v>
      </c>
      <c r="F111" s="136" t="s">
        <v>73</v>
      </c>
      <c r="G111" s="91">
        <v>0.26939999999999997</v>
      </c>
      <c r="H111" s="137">
        <v>22.18</v>
      </c>
      <c r="I111" s="91" t="s">
        <v>75</v>
      </c>
      <c r="J111" s="126">
        <f t="shared" si="1"/>
        <v>5.9752919999999996</v>
      </c>
    </row>
    <row r="112" spans="1:10">
      <c r="A112" s="123" t="s">
        <v>89</v>
      </c>
      <c r="B112" s="123" t="s">
        <v>85</v>
      </c>
      <c r="C112" s="136">
        <v>235</v>
      </c>
      <c r="D112" s="136" t="s">
        <v>226</v>
      </c>
      <c r="E112" s="139" t="s">
        <v>287</v>
      </c>
      <c r="F112" s="138" t="s">
        <v>69</v>
      </c>
      <c r="G112" s="91">
        <v>0.2069</v>
      </c>
      <c r="H112" s="137">
        <v>64.97</v>
      </c>
      <c r="I112" s="91" t="s">
        <v>75</v>
      </c>
      <c r="J112" s="126">
        <f t="shared" si="1"/>
        <v>13.442292999999999</v>
      </c>
    </row>
    <row r="113" spans="1:10">
      <c r="A113" s="123" t="s">
        <v>174</v>
      </c>
      <c r="B113" s="123" t="s">
        <v>83</v>
      </c>
      <c r="C113" s="136">
        <v>145</v>
      </c>
      <c r="D113" s="136" t="s">
        <v>235</v>
      </c>
      <c r="E113" s="139" t="s">
        <v>295</v>
      </c>
      <c r="F113" s="138" t="s">
        <v>69</v>
      </c>
      <c r="G113" s="91">
        <v>0.2069</v>
      </c>
      <c r="H113" s="137">
        <v>70.959999999999994</v>
      </c>
      <c r="I113" s="91" t="s">
        <v>75</v>
      </c>
      <c r="J113" s="126">
        <f t="shared" si="1"/>
        <v>14.681623999999999</v>
      </c>
    </row>
    <row r="114" spans="1:10">
      <c r="A114" s="123" t="s">
        <v>166</v>
      </c>
      <c r="B114" s="123" t="s">
        <v>85</v>
      </c>
      <c r="C114" s="136">
        <v>235</v>
      </c>
      <c r="D114" s="136" t="s">
        <v>266</v>
      </c>
      <c r="E114" s="139" t="s">
        <v>291</v>
      </c>
      <c r="F114" s="138" t="s">
        <v>69</v>
      </c>
      <c r="G114" s="91">
        <v>0.2069</v>
      </c>
      <c r="H114" s="137">
        <v>46.24</v>
      </c>
      <c r="I114" s="91" t="s">
        <v>75</v>
      </c>
      <c r="J114" s="126">
        <f t="shared" si="1"/>
        <v>9.5670560000000009</v>
      </c>
    </row>
    <row r="115" spans="1:10">
      <c r="A115" s="123" t="s">
        <v>166</v>
      </c>
      <c r="B115" s="123" t="s">
        <v>85</v>
      </c>
      <c r="C115" s="136">
        <v>235</v>
      </c>
      <c r="D115" s="136" t="s">
        <v>264</v>
      </c>
      <c r="E115" s="139" t="s">
        <v>291</v>
      </c>
      <c r="F115" s="136" t="s">
        <v>84</v>
      </c>
      <c r="G115" s="91">
        <v>0.27250000000000002</v>
      </c>
      <c r="H115" s="137">
        <v>96</v>
      </c>
      <c r="I115" s="91" t="s">
        <v>75</v>
      </c>
      <c r="J115" s="126">
        <f t="shared" si="1"/>
        <v>26.160000000000004</v>
      </c>
    </row>
    <row r="116" spans="1:10">
      <c r="A116" s="123" t="s">
        <v>166</v>
      </c>
      <c r="B116" s="123" t="s">
        <v>85</v>
      </c>
      <c r="C116" s="136">
        <v>235</v>
      </c>
      <c r="D116" s="136" t="s">
        <v>264</v>
      </c>
      <c r="E116" s="139" t="s">
        <v>290</v>
      </c>
      <c r="F116" s="136" t="s">
        <v>84</v>
      </c>
      <c r="G116" s="91">
        <v>0.27250000000000002</v>
      </c>
      <c r="H116" s="137">
        <v>21.94</v>
      </c>
      <c r="I116" s="91" t="s">
        <v>75</v>
      </c>
      <c r="J116" s="126">
        <f t="shared" si="1"/>
        <v>5.9786500000000009</v>
      </c>
    </row>
    <row r="117" spans="1:10">
      <c r="A117" s="123" t="s">
        <v>147</v>
      </c>
      <c r="B117" s="123" t="s">
        <v>169</v>
      </c>
      <c r="C117" s="136">
        <v>111</v>
      </c>
      <c r="D117" s="136" t="s">
        <v>195</v>
      </c>
      <c r="E117" s="139" t="s">
        <v>302</v>
      </c>
      <c r="F117" s="136" t="s">
        <v>84</v>
      </c>
      <c r="G117" s="91">
        <v>0.27250000000000002</v>
      </c>
      <c r="H117" s="137">
        <v>71.88</v>
      </c>
      <c r="I117" s="91" t="s">
        <v>75</v>
      </c>
      <c r="J117" s="126">
        <f t="shared" si="1"/>
        <v>19.587299999999999</v>
      </c>
    </row>
    <row r="118" spans="1:10">
      <c r="A118" s="123" t="s">
        <v>147</v>
      </c>
      <c r="B118" s="123" t="s">
        <v>169</v>
      </c>
      <c r="C118" s="136">
        <v>111</v>
      </c>
      <c r="D118" s="136" t="s">
        <v>195</v>
      </c>
      <c r="E118" s="139" t="s">
        <v>293</v>
      </c>
      <c r="F118" s="136" t="s">
        <v>84</v>
      </c>
      <c r="G118" s="91">
        <v>0.27250000000000002</v>
      </c>
      <c r="H118" s="137">
        <v>68.83</v>
      </c>
      <c r="I118" s="91" t="s">
        <v>75</v>
      </c>
      <c r="J118" s="126">
        <f t="shared" si="1"/>
        <v>18.756175000000002</v>
      </c>
    </row>
    <row r="119" spans="1:10">
      <c r="A119" s="123" t="s">
        <v>147</v>
      </c>
      <c r="B119" s="123" t="s">
        <v>169</v>
      </c>
      <c r="C119" s="136">
        <v>111</v>
      </c>
      <c r="D119" s="136" t="s">
        <v>195</v>
      </c>
      <c r="E119" s="139" t="s">
        <v>296</v>
      </c>
      <c r="F119" s="136" t="s">
        <v>84</v>
      </c>
      <c r="G119" s="91">
        <v>0.27250000000000002</v>
      </c>
      <c r="H119" s="137">
        <v>76.87</v>
      </c>
      <c r="I119" s="91" t="s">
        <v>75</v>
      </c>
      <c r="J119" s="126">
        <f t="shared" si="1"/>
        <v>20.947075000000002</v>
      </c>
    </row>
    <row r="120" spans="1:10">
      <c r="A120" s="123" t="s">
        <v>147</v>
      </c>
      <c r="B120" s="123" t="s">
        <v>282</v>
      </c>
      <c r="C120" s="136">
        <v>239</v>
      </c>
      <c r="D120" s="136" t="s">
        <v>195</v>
      </c>
      <c r="E120" s="139" t="s">
        <v>299</v>
      </c>
      <c r="F120" s="136" t="s">
        <v>84</v>
      </c>
      <c r="G120" s="91">
        <v>0.27250000000000002</v>
      </c>
      <c r="H120" s="137">
        <v>46.98</v>
      </c>
      <c r="I120" s="91" t="s">
        <v>75</v>
      </c>
      <c r="J120" s="126">
        <f t="shared" si="1"/>
        <v>12.802049999999999</v>
      </c>
    </row>
    <row r="121" spans="1:10">
      <c r="A121" s="123" t="s">
        <v>89</v>
      </c>
      <c r="B121" s="123" t="s">
        <v>85</v>
      </c>
      <c r="C121" s="136">
        <v>235</v>
      </c>
      <c r="D121" s="136" t="s">
        <v>227</v>
      </c>
      <c r="E121" s="139" t="s">
        <v>287</v>
      </c>
      <c r="F121" s="136" t="s">
        <v>191</v>
      </c>
      <c r="G121" s="91">
        <v>0.18709999999999999</v>
      </c>
      <c r="H121" s="137">
        <v>48.76</v>
      </c>
      <c r="I121" s="91" t="s">
        <v>75</v>
      </c>
      <c r="J121" s="126">
        <f t="shared" si="1"/>
        <v>9.1229959999999988</v>
      </c>
    </row>
    <row r="122" spans="1:10">
      <c r="A122" s="123" t="s">
        <v>166</v>
      </c>
      <c r="B122" s="123" t="s">
        <v>85</v>
      </c>
      <c r="C122" s="136">
        <v>235</v>
      </c>
      <c r="D122" s="136" t="s">
        <v>271</v>
      </c>
      <c r="E122" s="139" t="s">
        <v>288</v>
      </c>
      <c r="F122" s="136" t="s">
        <v>191</v>
      </c>
      <c r="G122" s="91">
        <v>0.18709999999999999</v>
      </c>
      <c r="H122" s="137">
        <v>48.22</v>
      </c>
      <c r="I122" s="91" t="s">
        <v>75</v>
      </c>
      <c r="J122" s="126">
        <f t="shared" si="1"/>
        <v>9.0219619999999985</v>
      </c>
    </row>
    <row r="123" spans="1:10">
      <c r="A123" s="123" t="s">
        <v>147</v>
      </c>
      <c r="B123" s="123" t="s">
        <v>282</v>
      </c>
      <c r="C123" s="136">
        <v>239</v>
      </c>
      <c r="D123" s="136" t="s">
        <v>195</v>
      </c>
      <c r="E123" s="139" t="s">
        <v>298</v>
      </c>
      <c r="F123" s="136" t="s">
        <v>191</v>
      </c>
      <c r="G123" s="91">
        <v>0.18709999999999999</v>
      </c>
      <c r="H123" s="137">
        <v>51.18</v>
      </c>
      <c r="I123" s="91" t="s">
        <v>75</v>
      </c>
      <c r="J123" s="126">
        <f t="shared" si="1"/>
        <v>9.5757779999999997</v>
      </c>
    </row>
    <row r="124" spans="1:10">
      <c r="A124" s="123" t="s">
        <v>89</v>
      </c>
      <c r="B124" s="123" t="s">
        <v>169</v>
      </c>
      <c r="C124" s="136">
        <v>111</v>
      </c>
      <c r="D124" s="136" t="s">
        <v>231</v>
      </c>
      <c r="E124" s="139" t="s">
        <v>283</v>
      </c>
      <c r="F124" s="136" t="s">
        <v>86</v>
      </c>
      <c r="G124" s="91">
        <v>0.1633</v>
      </c>
      <c r="H124" s="137">
        <v>208.78</v>
      </c>
      <c r="I124" s="91" t="s">
        <v>75</v>
      </c>
      <c r="J124" s="126">
        <f t="shared" si="1"/>
        <v>34.093774000000003</v>
      </c>
    </row>
    <row r="125" spans="1:10">
      <c r="A125" s="123" t="s">
        <v>174</v>
      </c>
      <c r="B125" s="123" t="s">
        <v>83</v>
      </c>
      <c r="C125" s="136">
        <v>145</v>
      </c>
      <c r="D125" s="136" t="s">
        <v>234</v>
      </c>
      <c r="E125" s="139" t="s">
        <v>295</v>
      </c>
      <c r="F125" s="136" t="s">
        <v>86</v>
      </c>
      <c r="G125" s="91">
        <v>0.1633</v>
      </c>
      <c r="H125" s="137">
        <v>148.49</v>
      </c>
      <c r="I125" s="91" t="s">
        <v>75</v>
      </c>
      <c r="J125" s="126">
        <f t="shared" si="1"/>
        <v>24.248417</v>
      </c>
    </row>
    <row r="126" spans="1:10">
      <c r="A126" s="123" t="s">
        <v>174</v>
      </c>
      <c r="B126" s="123" t="s">
        <v>83</v>
      </c>
      <c r="C126" s="136">
        <v>145</v>
      </c>
      <c r="D126" s="136" t="s">
        <v>235</v>
      </c>
      <c r="E126" s="139" t="s">
        <v>295</v>
      </c>
      <c r="F126" s="136" t="s">
        <v>86</v>
      </c>
      <c r="G126" s="91">
        <v>0.1633</v>
      </c>
      <c r="H126" s="137">
        <v>256.45999999999998</v>
      </c>
      <c r="I126" s="91" t="s">
        <v>75</v>
      </c>
      <c r="J126" s="126">
        <f t="shared" si="1"/>
        <v>41.879917999999996</v>
      </c>
    </row>
    <row r="127" spans="1:10">
      <c r="A127" s="123" t="s">
        <v>174</v>
      </c>
      <c r="B127" s="123" t="s">
        <v>83</v>
      </c>
      <c r="C127" s="136">
        <v>145</v>
      </c>
      <c r="D127" s="136" t="s">
        <v>236</v>
      </c>
      <c r="E127" s="139" t="s">
        <v>295</v>
      </c>
      <c r="F127" s="136" t="s">
        <v>86</v>
      </c>
      <c r="G127" s="91">
        <v>0.1633</v>
      </c>
      <c r="H127" s="137">
        <v>52.46</v>
      </c>
      <c r="I127" s="91" t="s">
        <v>75</v>
      </c>
      <c r="J127" s="126">
        <f t="shared" si="1"/>
        <v>8.5667179999999998</v>
      </c>
    </row>
    <row r="128" spans="1:10">
      <c r="A128" s="123" t="s">
        <v>174</v>
      </c>
      <c r="B128" s="123" t="s">
        <v>169</v>
      </c>
      <c r="C128" s="136">
        <v>111</v>
      </c>
      <c r="D128" s="136" t="s">
        <v>237</v>
      </c>
      <c r="E128" s="139" t="s">
        <v>284</v>
      </c>
      <c r="F128" s="136" t="s">
        <v>86</v>
      </c>
      <c r="G128" s="91">
        <v>0.1633</v>
      </c>
      <c r="H128" s="137">
        <v>296.16000000000003</v>
      </c>
      <c r="I128" s="91" t="s">
        <v>75</v>
      </c>
      <c r="J128" s="126">
        <f t="shared" si="1"/>
        <v>48.362928000000004</v>
      </c>
    </row>
    <row r="129" spans="1:10">
      <c r="A129" s="123" t="s">
        <v>166</v>
      </c>
      <c r="B129" s="123" t="s">
        <v>85</v>
      </c>
      <c r="C129" s="136">
        <v>235</v>
      </c>
      <c r="D129" s="136" t="s">
        <v>260</v>
      </c>
      <c r="E129" s="139" t="s">
        <v>291</v>
      </c>
      <c r="F129" s="136" t="s">
        <v>86</v>
      </c>
      <c r="G129" s="91">
        <v>0.1633</v>
      </c>
      <c r="H129" s="137">
        <v>47.02</v>
      </c>
      <c r="I129" s="91" t="s">
        <v>75</v>
      </c>
      <c r="J129" s="126">
        <f t="shared" si="1"/>
        <v>7.6783660000000005</v>
      </c>
    </row>
    <row r="130" spans="1:10">
      <c r="A130" s="123" t="s">
        <v>166</v>
      </c>
      <c r="B130" s="123" t="s">
        <v>85</v>
      </c>
      <c r="C130" s="136">
        <v>235</v>
      </c>
      <c r="D130" s="136" t="s">
        <v>261</v>
      </c>
      <c r="E130" s="139" t="s">
        <v>294</v>
      </c>
      <c r="F130" s="136" t="s">
        <v>86</v>
      </c>
      <c r="G130" s="91">
        <v>0.1633</v>
      </c>
      <c r="H130" s="137">
        <v>50.66</v>
      </c>
      <c r="I130" s="91" t="s">
        <v>75</v>
      </c>
      <c r="J130" s="126">
        <f t="shared" si="1"/>
        <v>8.2727779999999989</v>
      </c>
    </row>
    <row r="131" spans="1:10">
      <c r="A131" s="123" t="s">
        <v>166</v>
      </c>
      <c r="B131" s="123" t="s">
        <v>85</v>
      </c>
      <c r="C131" s="136">
        <v>235</v>
      </c>
      <c r="D131" s="136" t="s">
        <v>261</v>
      </c>
      <c r="E131" s="139" t="s">
        <v>291</v>
      </c>
      <c r="F131" s="136" t="s">
        <v>86</v>
      </c>
      <c r="G131" s="91">
        <v>0.1633</v>
      </c>
      <c r="H131" s="137">
        <v>22.77</v>
      </c>
      <c r="I131" s="91" t="s">
        <v>75</v>
      </c>
      <c r="J131" s="126">
        <f t="shared" ref="J131:J165" si="2">SUM(G131*H131)</f>
        <v>3.7183410000000001</v>
      </c>
    </row>
    <row r="132" spans="1:10">
      <c r="A132" s="123" t="s">
        <v>166</v>
      </c>
      <c r="B132" s="123" t="s">
        <v>85</v>
      </c>
      <c r="C132" s="136">
        <v>235</v>
      </c>
      <c r="D132" s="136" t="s">
        <v>261</v>
      </c>
      <c r="E132" s="139" t="s">
        <v>291</v>
      </c>
      <c r="F132" s="136" t="s">
        <v>86</v>
      </c>
      <c r="G132" s="91">
        <v>0.1633</v>
      </c>
      <c r="H132" s="137">
        <v>72</v>
      </c>
      <c r="I132" s="91" t="s">
        <v>75</v>
      </c>
      <c r="J132" s="126">
        <f t="shared" si="2"/>
        <v>11.7576</v>
      </c>
    </row>
    <row r="133" spans="1:10">
      <c r="A133" s="123" t="s">
        <v>166</v>
      </c>
      <c r="B133" s="123" t="s">
        <v>85</v>
      </c>
      <c r="C133" s="136">
        <v>235</v>
      </c>
      <c r="D133" s="136" t="s">
        <v>261</v>
      </c>
      <c r="E133" s="139" t="s">
        <v>290</v>
      </c>
      <c r="F133" s="136" t="s">
        <v>86</v>
      </c>
      <c r="G133" s="91">
        <v>0.1633</v>
      </c>
      <c r="H133" s="137">
        <v>48.2</v>
      </c>
      <c r="I133" s="91" t="s">
        <v>75</v>
      </c>
      <c r="J133" s="126">
        <f t="shared" si="2"/>
        <v>7.8710600000000008</v>
      </c>
    </row>
    <row r="134" spans="1:10">
      <c r="A134" s="123" t="s">
        <v>147</v>
      </c>
      <c r="B134" s="123" t="s">
        <v>85</v>
      </c>
      <c r="C134" s="136">
        <v>235</v>
      </c>
      <c r="D134" s="136" t="s">
        <v>195</v>
      </c>
      <c r="E134" s="139" t="s">
        <v>294</v>
      </c>
      <c r="F134" s="136" t="s">
        <v>86</v>
      </c>
      <c r="G134" s="91">
        <v>0.1633</v>
      </c>
      <c r="H134" s="137">
        <v>47.55</v>
      </c>
      <c r="I134" s="91" t="s">
        <v>75</v>
      </c>
      <c r="J134" s="126">
        <f t="shared" si="2"/>
        <v>7.7649149999999993</v>
      </c>
    </row>
    <row r="135" spans="1:10">
      <c r="A135" s="123" t="s">
        <v>106</v>
      </c>
      <c r="B135" s="123" t="s">
        <v>87</v>
      </c>
      <c r="C135" s="136">
        <v>112</v>
      </c>
      <c r="D135" s="136" t="s">
        <v>207</v>
      </c>
      <c r="E135" s="139" t="s">
        <v>295</v>
      </c>
      <c r="F135" s="136" t="s">
        <v>81</v>
      </c>
      <c r="G135" s="91">
        <v>0.27660000000000001</v>
      </c>
      <c r="H135" s="137">
        <v>156.03</v>
      </c>
      <c r="I135" s="91" t="s">
        <v>75</v>
      </c>
      <c r="J135" s="126">
        <f t="shared" si="2"/>
        <v>43.157898000000003</v>
      </c>
    </row>
    <row r="136" spans="1:10">
      <c r="A136" s="123" t="s">
        <v>90</v>
      </c>
      <c r="B136" s="123" t="s">
        <v>82</v>
      </c>
      <c r="C136" s="136">
        <v>236</v>
      </c>
      <c r="D136" s="136" t="s">
        <v>232</v>
      </c>
      <c r="E136" s="139" t="s">
        <v>304</v>
      </c>
      <c r="F136" s="136" t="s">
        <v>81</v>
      </c>
      <c r="G136" s="91">
        <v>0.27660000000000001</v>
      </c>
      <c r="H136" s="137">
        <v>187.79</v>
      </c>
      <c r="I136" s="91" t="s">
        <v>75</v>
      </c>
      <c r="J136" s="126">
        <f t="shared" si="2"/>
        <v>51.942714000000002</v>
      </c>
    </row>
    <row r="137" spans="1:10">
      <c r="A137" s="123" t="s">
        <v>90</v>
      </c>
      <c r="B137" s="123" t="s">
        <v>82</v>
      </c>
      <c r="C137" s="136">
        <v>236</v>
      </c>
      <c r="D137" s="136" t="s">
        <v>233</v>
      </c>
      <c r="E137" s="139" t="s">
        <v>304</v>
      </c>
      <c r="F137" s="136" t="s">
        <v>81</v>
      </c>
      <c r="G137" s="91">
        <v>0.27660000000000001</v>
      </c>
      <c r="H137" s="137">
        <v>75.92</v>
      </c>
      <c r="I137" s="91" t="s">
        <v>75</v>
      </c>
      <c r="J137" s="126">
        <f t="shared" si="2"/>
        <v>20.999472000000001</v>
      </c>
    </row>
    <row r="138" spans="1:10">
      <c r="A138" s="123" t="s">
        <v>177</v>
      </c>
      <c r="B138" s="123" t="s">
        <v>82</v>
      </c>
      <c r="C138" s="136">
        <v>236</v>
      </c>
      <c r="D138" s="136" t="s">
        <v>239</v>
      </c>
      <c r="E138" s="139" t="s">
        <v>285</v>
      </c>
      <c r="F138" s="136" t="s">
        <v>81</v>
      </c>
      <c r="G138" s="91">
        <v>0.27660000000000001</v>
      </c>
      <c r="H138" s="137">
        <v>78.37</v>
      </c>
      <c r="I138" s="91" t="s">
        <v>75</v>
      </c>
      <c r="J138" s="126">
        <f t="shared" si="2"/>
        <v>21.677142000000003</v>
      </c>
    </row>
    <row r="139" spans="1:10">
      <c r="A139" s="123" t="s">
        <v>177</v>
      </c>
      <c r="B139" s="123" t="s">
        <v>82</v>
      </c>
      <c r="C139" s="136">
        <v>236</v>
      </c>
      <c r="D139" s="136" t="s">
        <v>240</v>
      </c>
      <c r="E139" s="139" t="s">
        <v>286</v>
      </c>
      <c r="F139" s="136" t="s">
        <v>81</v>
      </c>
      <c r="G139" s="91">
        <v>0.27660000000000001</v>
      </c>
      <c r="H139" s="137">
        <v>162.59</v>
      </c>
      <c r="I139" s="91" t="s">
        <v>75</v>
      </c>
      <c r="J139" s="126">
        <f t="shared" si="2"/>
        <v>44.972394000000001</v>
      </c>
    </row>
    <row r="140" spans="1:10">
      <c r="A140" s="123" t="s">
        <v>177</v>
      </c>
      <c r="B140" s="123" t="s">
        <v>82</v>
      </c>
      <c r="C140" s="136">
        <v>236</v>
      </c>
      <c r="D140" s="136" t="s">
        <v>240</v>
      </c>
      <c r="E140" s="139" t="s">
        <v>287</v>
      </c>
      <c r="F140" s="136" t="s">
        <v>81</v>
      </c>
      <c r="G140" s="91">
        <v>0.27660000000000001</v>
      </c>
      <c r="H140" s="137">
        <v>25.55</v>
      </c>
      <c r="I140" s="91" t="s">
        <v>75</v>
      </c>
      <c r="J140" s="126">
        <f t="shared" si="2"/>
        <v>7.0671300000000006</v>
      </c>
    </row>
    <row r="141" spans="1:10">
      <c r="A141" s="123" t="s">
        <v>177</v>
      </c>
      <c r="B141" s="123" t="s">
        <v>82</v>
      </c>
      <c r="C141" s="136">
        <v>236</v>
      </c>
      <c r="D141" s="136" t="s">
        <v>241</v>
      </c>
      <c r="E141" s="139" t="s">
        <v>287</v>
      </c>
      <c r="F141" s="136" t="s">
        <v>81</v>
      </c>
      <c r="G141" s="91">
        <v>0.27660000000000001</v>
      </c>
      <c r="H141" s="137">
        <v>129.4</v>
      </c>
      <c r="I141" s="91" t="s">
        <v>75</v>
      </c>
      <c r="J141" s="126">
        <f t="shared" si="2"/>
        <v>35.79204</v>
      </c>
    </row>
    <row r="142" spans="1:10">
      <c r="A142" s="123" t="s">
        <v>177</v>
      </c>
      <c r="B142" s="123" t="s">
        <v>82</v>
      </c>
      <c r="C142" s="136">
        <v>236</v>
      </c>
      <c r="D142" s="136" t="s">
        <v>241</v>
      </c>
      <c r="E142" s="139" t="s">
        <v>285</v>
      </c>
      <c r="F142" s="136" t="s">
        <v>81</v>
      </c>
      <c r="G142" s="91">
        <v>0.27660000000000001</v>
      </c>
      <c r="H142" s="137">
        <v>79.97</v>
      </c>
      <c r="I142" s="91" t="s">
        <v>75</v>
      </c>
      <c r="J142" s="126">
        <f t="shared" si="2"/>
        <v>22.119702</v>
      </c>
    </row>
    <row r="143" spans="1:10">
      <c r="A143" s="123" t="s">
        <v>177</v>
      </c>
      <c r="B143" s="123" t="s">
        <v>82</v>
      </c>
      <c r="C143" s="136">
        <v>236</v>
      </c>
      <c r="D143" s="136" t="s">
        <v>242</v>
      </c>
      <c r="E143" s="139" t="s">
        <v>285</v>
      </c>
      <c r="F143" s="136" t="s">
        <v>81</v>
      </c>
      <c r="G143" s="91">
        <v>0.27660000000000001</v>
      </c>
      <c r="H143" s="137">
        <v>79.430000000000007</v>
      </c>
      <c r="I143" s="91" t="s">
        <v>75</v>
      </c>
      <c r="J143" s="126">
        <f t="shared" si="2"/>
        <v>21.970338000000002</v>
      </c>
    </row>
    <row r="144" spans="1:10">
      <c r="A144" s="123" t="s">
        <v>180</v>
      </c>
      <c r="B144" s="123" t="s">
        <v>82</v>
      </c>
      <c r="C144" s="136">
        <v>236</v>
      </c>
      <c r="D144" s="136" t="s">
        <v>243</v>
      </c>
      <c r="E144" s="139" t="s">
        <v>284</v>
      </c>
      <c r="F144" s="136" t="s">
        <v>81</v>
      </c>
      <c r="G144" s="91">
        <v>0.27660000000000001</v>
      </c>
      <c r="H144" s="137">
        <v>50.67</v>
      </c>
      <c r="I144" s="91" t="s">
        <v>75</v>
      </c>
      <c r="J144" s="126">
        <f t="shared" si="2"/>
        <v>14.015322000000001</v>
      </c>
    </row>
    <row r="145" spans="1:10">
      <c r="A145" s="123" t="s">
        <v>180</v>
      </c>
      <c r="B145" s="123" t="s">
        <v>82</v>
      </c>
      <c r="C145" s="136">
        <v>236</v>
      </c>
      <c r="D145" s="136" t="s">
        <v>243</v>
      </c>
      <c r="E145" s="139" t="s">
        <v>283</v>
      </c>
      <c r="F145" s="136" t="s">
        <v>81</v>
      </c>
      <c r="G145" s="91">
        <v>0.27660000000000001</v>
      </c>
      <c r="H145" s="137">
        <v>212.24</v>
      </c>
      <c r="I145" s="91" t="s">
        <v>75</v>
      </c>
      <c r="J145" s="126">
        <f t="shared" si="2"/>
        <v>58.705584000000002</v>
      </c>
    </row>
    <row r="146" spans="1:10">
      <c r="A146" s="123" t="s">
        <v>180</v>
      </c>
      <c r="B146" s="123" t="s">
        <v>82</v>
      </c>
      <c r="C146" s="136">
        <v>236</v>
      </c>
      <c r="D146" s="136" t="s">
        <v>244</v>
      </c>
      <c r="E146" s="139" t="s">
        <v>284</v>
      </c>
      <c r="F146" s="136" t="s">
        <v>81</v>
      </c>
      <c r="G146" s="91">
        <v>0.27660000000000001</v>
      </c>
      <c r="H146" s="137">
        <v>263.06</v>
      </c>
      <c r="I146" s="91" t="s">
        <v>75</v>
      </c>
      <c r="J146" s="126">
        <f t="shared" si="2"/>
        <v>72.76239600000001</v>
      </c>
    </row>
    <row r="147" spans="1:10">
      <c r="A147" s="123" t="s">
        <v>180</v>
      </c>
      <c r="B147" s="123" t="s">
        <v>82</v>
      </c>
      <c r="C147" s="136">
        <v>236</v>
      </c>
      <c r="D147" s="136" t="s">
        <v>244</v>
      </c>
      <c r="E147" s="139" t="s">
        <v>305</v>
      </c>
      <c r="F147" s="136" t="s">
        <v>81</v>
      </c>
      <c r="G147" s="91">
        <v>0.27660000000000001</v>
      </c>
      <c r="H147" s="137">
        <v>28.96</v>
      </c>
      <c r="I147" s="91" t="s">
        <v>75</v>
      </c>
      <c r="J147" s="126">
        <f t="shared" si="2"/>
        <v>8.0103360000000006</v>
      </c>
    </row>
    <row r="148" spans="1:10">
      <c r="A148" s="123" t="s">
        <v>180</v>
      </c>
      <c r="B148" s="123" t="s">
        <v>82</v>
      </c>
      <c r="C148" s="136">
        <v>236</v>
      </c>
      <c r="D148" s="136" t="s">
        <v>245</v>
      </c>
      <c r="E148" s="139" t="s">
        <v>283</v>
      </c>
      <c r="F148" s="136" t="s">
        <v>81</v>
      </c>
      <c r="G148" s="91">
        <v>0.27660000000000001</v>
      </c>
      <c r="H148" s="137">
        <v>79.84</v>
      </c>
      <c r="I148" s="91" t="s">
        <v>75</v>
      </c>
      <c r="J148" s="126">
        <f t="shared" si="2"/>
        <v>22.083744000000003</v>
      </c>
    </row>
    <row r="149" spans="1:10">
      <c r="A149" s="123" t="s">
        <v>180</v>
      </c>
      <c r="B149" s="123" t="s">
        <v>82</v>
      </c>
      <c r="C149" s="136">
        <v>236</v>
      </c>
      <c r="D149" s="136" t="s">
        <v>246</v>
      </c>
      <c r="E149" s="139" t="s">
        <v>305</v>
      </c>
      <c r="F149" s="136" t="s">
        <v>81</v>
      </c>
      <c r="G149" s="91">
        <v>0.27660000000000001</v>
      </c>
      <c r="H149" s="137">
        <v>130.59</v>
      </c>
      <c r="I149" s="91" t="s">
        <v>75</v>
      </c>
      <c r="J149" s="126">
        <f t="shared" si="2"/>
        <v>36.121194000000003</v>
      </c>
    </row>
    <row r="150" spans="1:10">
      <c r="A150" s="123" t="s">
        <v>180</v>
      </c>
      <c r="B150" s="123" t="s">
        <v>82</v>
      </c>
      <c r="C150" s="136">
        <v>236</v>
      </c>
      <c r="D150" s="136" t="s">
        <v>251</v>
      </c>
      <c r="E150" s="139" t="s">
        <v>293</v>
      </c>
      <c r="F150" s="136" t="s">
        <v>81</v>
      </c>
      <c r="G150" s="91">
        <v>0.27660000000000001</v>
      </c>
      <c r="H150" s="137">
        <v>133.24</v>
      </c>
      <c r="I150" s="91" t="s">
        <v>75</v>
      </c>
      <c r="J150" s="126">
        <f t="shared" si="2"/>
        <v>36.854184000000004</v>
      </c>
    </row>
    <row r="151" spans="1:10">
      <c r="A151" s="123" t="s">
        <v>180</v>
      </c>
      <c r="B151" s="123" t="s">
        <v>82</v>
      </c>
      <c r="C151" s="136">
        <v>236</v>
      </c>
      <c r="D151" s="136" t="s">
        <v>251</v>
      </c>
      <c r="E151" s="139" t="s">
        <v>291</v>
      </c>
      <c r="F151" s="136" t="s">
        <v>81</v>
      </c>
      <c r="G151" s="91">
        <v>0.27660000000000001</v>
      </c>
      <c r="H151" s="137">
        <v>186.54</v>
      </c>
      <c r="I151" s="91" t="s">
        <v>75</v>
      </c>
      <c r="J151" s="126">
        <f t="shared" si="2"/>
        <v>51.596964</v>
      </c>
    </row>
    <row r="152" spans="1:10">
      <c r="A152" s="123" t="s">
        <v>180</v>
      </c>
      <c r="B152" s="123" t="s">
        <v>82</v>
      </c>
      <c r="C152" s="136">
        <v>236</v>
      </c>
      <c r="D152" s="136" t="s">
        <v>252</v>
      </c>
      <c r="E152" s="139" t="s">
        <v>290</v>
      </c>
      <c r="F152" s="136" t="s">
        <v>81</v>
      </c>
      <c r="G152" s="91">
        <v>0.27660000000000001</v>
      </c>
      <c r="H152" s="137">
        <v>107.78</v>
      </c>
      <c r="I152" s="91" t="s">
        <v>75</v>
      </c>
      <c r="J152" s="126">
        <f t="shared" si="2"/>
        <v>29.811948000000001</v>
      </c>
    </row>
    <row r="153" spans="1:10">
      <c r="A153" s="123" t="s">
        <v>180</v>
      </c>
      <c r="B153" s="123" t="s">
        <v>82</v>
      </c>
      <c r="C153" s="136">
        <v>236</v>
      </c>
      <c r="D153" s="136" t="s">
        <v>255</v>
      </c>
      <c r="E153" s="139" t="s">
        <v>288</v>
      </c>
      <c r="F153" s="136" t="s">
        <v>81</v>
      </c>
      <c r="G153" s="91">
        <v>0.27660000000000001</v>
      </c>
      <c r="H153" s="137">
        <v>52.92</v>
      </c>
      <c r="I153" s="91" t="s">
        <v>75</v>
      </c>
      <c r="J153" s="126">
        <f t="shared" si="2"/>
        <v>14.637672000000002</v>
      </c>
    </row>
    <row r="154" spans="1:10">
      <c r="A154" s="123" t="s">
        <v>180</v>
      </c>
      <c r="B154" s="123" t="s">
        <v>82</v>
      </c>
      <c r="C154" s="136">
        <v>236</v>
      </c>
      <c r="D154" s="136" t="s">
        <v>255</v>
      </c>
      <c r="E154" s="139" t="s">
        <v>289</v>
      </c>
      <c r="F154" s="136" t="s">
        <v>81</v>
      </c>
      <c r="G154" s="91">
        <v>0.27660000000000001</v>
      </c>
      <c r="H154" s="137">
        <v>28.41</v>
      </c>
      <c r="I154" s="91" t="s">
        <v>75</v>
      </c>
      <c r="J154" s="126">
        <f t="shared" si="2"/>
        <v>7.858206</v>
      </c>
    </row>
    <row r="155" spans="1:10">
      <c r="A155" s="123" t="s">
        <v>180</v>
      </c>
      <c r="B155" s="123" t="s">
        <v>82</v>
      </c>
      <c r="C155" s="136">
        <v>236</v>
      </c>
      <c r="D155" s="136" t="s">
        <v>257</v>
      </c>
      <c r="E155" s="139" t="s">
        <v>289</v>
      </c>
      <c r="F155" s="136" t="s">
        <v>81</v>
      </c>
      <c r="G155" s="91">
        <v>0.27660000000000001</v>
      </c>
      <c r="H155" s="137">
        <v>49.71</v>
      </c>
      <c r="I155" s="91" t="s">
        <v>75</v>
      </c>
      <c r="J155" s="126">
        <f t="shared" si="2"/>
        <v>13.749786</v>
      </c>
    </row>
    <row r="156" spans="1:10">
      <c r="A156" s="123" t="s">
        <v>180</v>
      </c>
      <c r="B156" s="123" t="s">
        <v>82</v>
      </c>
      <c r="C156" s="136">
        <v>236</v>
      </c>
      <c r="D156" s="136" t="s">
        <v>258</v>
      </c>
      <c r="E156" s="139" t="s">
        <v>289</v>
      </c>
      <c r="F156" s="136" t="s">
        <v>81</v>
      </c>
      <c r="G156" s="91">
        <v>0.27660000000000001</v>
      </c>
      <c r="H156" s="137">
        <v>28.41</v>
      </c>
      <c r="I156" s="91" t="s">
        <v>75</v>
      </c>
      <c r="J156" s="126">
        <f t="shared" si="2"/>
        <v>7.858206</v>
      </c>
    </row>
    <row r="157" spans="1:10">
      <c r="A157" s="123" t="s">
        <v>106</v>
      </c>
      <c r="B157" s="123" t="s">
        <v>87</v>
      </c>
      <c r="C157" s="136">
        <v>112</v>
      </c>
      <c r="D157" s="136" t="s">
        <v>203</v>
      </c>
      <c r="E157" s="139" t="s">
        <v>287</v>
      </c>
      <c r="F157" s="138" t="s">
        <v>70</v>
      </c>
      <c r="G157" s="91">
        <v>0.31240000000000001</v>
      </c>
      <c r="H157" s="137">
        <v>95.3</v>
      </c>
      <c r="I157" s="91" t="s">
        <v>75</v>
      </c>
      <c r="J157" s="126">
        <f t="shared" si="2"/>
        <v>29.771719999999998</v>
      </c>
    </row>
    <row r="158" spans="1:10">
      <c r="A158" s="123" t="s">
        <v>106</v>
      </c>
      <c r="B158" s="123" t="s">
        <v>87</v>
      </c>
      <c r="C158" s="136">
        <v>112</v>
      </c>
      <c r="D158" s="136" t="s">
        <v>205</v>
      </c>
      <c r="E158" s="139" t="s">
        <v>284</v>
      </c>
      <c r="F158" s="138" t="s">
        <v>70</v>
      </c>
      <c r="G158" s="91">
        <v>0.31240000000000001</v>
      </c>
      <c r="H158" s="137">
        <v>21.82</v>
      </c>
      <c r="I158" s="91" t="s">
        <v>75</v>
      </c>
      <c r="J158" s="126">
        <f t="shared" si="2"/>
        <v>6.8165680000000002</v>
      </c>
    </row>
    <row r="159" spans="1:10">
      <c r="A159" s="123" t="s">
        <v>106</v>
      </c>
      <c r="B159" s="123" t="s">
        <v>87</v>
      </c>
      <c r="C159" s="136">
        <v>112</v>
      </c>
      <c r="D159" s="136" t="s">
        <v>205</v>
      </c>
      <c r="E159" s="139" t="s">
        <v>295</v>
      </c>
      <c r="F159" s="138" t="s">
        <v>70</v>
      </c>
      <c r="G159" s="91">
        <v>0.31240000000000001</v>
      </c>
      <c r="H159" s="137">
        <v>186.64</v>
      </c>
      <c r="I159" s="91" t="s">
        <v>75</v>
      </c>
      <c r="J159" s="126">
        <f t="shared" si="2"/>
        <v>58.306335999999995</v>
      </c>
    </row>
    <row r="160" spans="1:10">
      <c r="A160" s="123" t="s">
        <v>106</v>
      </c>
      <c r="B160" s="123" t="s">
        <v>87</v>
      </c>
      <c r="C160" s="136">
        <v>112</v>
      </c>
      <c r="D160" s="136" t="s">
        <v>206</v>
      </c>
      <c r="E160" s="139" t="s">
        <v>284</v>
      </c>
      <c r="F160" s="138" t="s">
        <v>70</v>
      </c>
      <c r="G160" s="91">
        <v>0.31240000000000001</v>
      </c>
      <c r="H160" s="137">
        <v>75.52</v>
      </c>
      <c r="I160" s="91" t="s">
        <v>75</v>
      </c>
      <c r="J160" s="126">
        <f t="shared" si="2"/>
        <v>23.592448000000001</v>
      </c>
    </row>
    <row r="161" spans="1:10">
      <c r="A161" s="123" t="s">
        <v>106</v>
      </c>
      <c r="B161" s="123" t="s">
        <v>87</v>
      </c>
      <c r="C161" s="136">
        <v>112</v>
      </c>
      <c r="D161" s="136" t="s">
        <v>208</v>
      </c>
      <c r="E161" s="139" t="s">
        <v>284</v>
      </c>
      <c r="F161" s="138" t="s">
        <v>70</v>
      </c>
      <c r="G161" s="91">
        <v>0.31240000000000001</v>
      </c>
      <c r="H161" s="137">
        <v>22.22</v>
      </c>
      <c r="I161" s="91" t="s">
        <v>75</v>
      </c>
      <c r="J161" s="126">
        <f t="shared" si="2"/>
        <v>6.9415279999999999</v>
      </c>
    </row>
    <row r="162" spans="1:10">
      <c r="A162" s="123" t="s">
        <v>106</v>
      </c>
      <c r="B162" s="123" t="s">
        <v>87</v>
      </c>
      <c r="C162" s="136">
        <v>112</v>
      </c>
      <c r="D162" s="136" t="s">
        <v>208</v>
      </c>
      <c r="E162" s="139" t="s">
        <v>283</v>
      </c>
      <c r="F162" s="138" t="s">
        <v>70</v>
      </c>
      <c r="G162" s="91">
        <v>0.31240000000000001</v>
      </c>
      <c r="H162" s="137">
        <v>150.61000000000001</v>
      </c>
      <c r="I162" s="91" t="s">
        <v>75</v>
      </c>
      <c r="J162" s="126">
        <f t="shared" si="2"/>
        <v>47.050564000000008</v>
      </c>
    </row>
    <row r="163" spans="1:10">
      <c r="A163" s="123" t="s">
        <v>106</v>
      </c>
      <c r="B163" s="123" t="s">
        <v>87</v>
      </c>
      <c r="C163" s="136">
        <v>112</v>
      </c>
      <c r="D163" s="136" t="s">
        <v>208</v>
      </c>
      <c r="E163" s="139" t="s">
        <v>285</v>
      </c>
      <c r="F163" s="138" t="s">
        <v>70</v>
      </c>
      <c r="G163" s="91">
        <v>0.31240000000000001</v>
      </c>
      <c r="H163" s="137">
        <v>27.3</v>
      </c>
      <c r="I163" s="91" t="s">
        <v>75</v>
      </c>
      <c r="J163" s="126">
        <f t="shared" si="2"/>
        <v>8.5285200000000003</v>
      </c>
    </row>
    <row r="164" spans="1:10">
      <c r="A164" s="123" t="s">
        <v>106</v>
      </c>
      <c r="B164" s="123" t="s">
        <v>87</v>
      </c>
      <c r="C164" s="136">
        <v>112</v>
      </c>
      <c r="D164" s="136" t="s">
        <v>209</v>
      </c>
      <c r="E164" s="139" t="s">
        <v>285</v>
      </c>
      <c r="F164" s="138" t="s">
        <v>70</v>
      </c>
      <c r="G164" s="91">
        <v>0.31240000000000001</v>
      </c>
      <c r="H164" s="137">
        <v>125.66</v>
      </c>
      <c r="I164" s="91" t="s">
        <v>75</v>
      </c>
      <c r="J164" s="126">
        <f t="shared" si="2"/>
        <v>39.256183999999998</v>
      </c>
    </row>
    <row r="165" spans="1:10">
      <c r="A165" s="123" t="s">
        <v>106</v>
      </c>
      <c r="B165" s="123" t="s">
        <v>87</v>
      </c>
      <c r="C165" s="136">
        <v>112</v>
      </c>
      <c r="D165" s="136" t="s">
        <v>211</v>
      </c>
      <c r="E165" s="139" t="s">
        <v>288</v>
      </c>
      <c r="F165" s="138" t="s">
        <v>70</v>
      </c>
      <c r="G165" s="91">
        <v>0.31240000000000001</v>
      </c>
      <c r="H165" s="137">
        <v>55.77</v>
      </c>
      <c r="I165" s="91" t="s">
        <v>75</v>
      </c>
      <c r="J165" s="126">
        <f t="shared" si="2"/>
        <v>17.422548000000003</v>
      </c>
    </row>
    <row r="166" spans="1:10">
      <c r="A166" s="123" t="s">
        <v>106</v>
      </c>
      <c r="B166" s="123" t="s">
        <v>87</v>
      </c>
      <c r="C166" s="136">
        <v>112</v>
      </c>
      <c r="D166" s="136" t="s">
        <v>216</v>
      </c>
      <c r="E166" s="139" t="s">
        <v>290</v>
      </c>
      <c r="F166" s="138" t="s">
        <v>70</v>
      </c>
      <c r="G166" s="91">
        <v>0.31240000000000001</v>
      </c>
      <c r="H166" s="137">
        <v>68.239999999999995</v>
      </c>
      <c r="I166" s="91" t="s">
        <v>75</v>
      </c>
      <c r="J166" s="126">
        <f>SUM(G166*H166)</f>
        <v>21.318175999999998</v>
      </c>
    </row>
    <row r="167" spans="1:10">
      <c r="A167" s="91"/>
      <c r="B167" s="124"/>
      <c r="C167" s="124"/>
      <c r="D167" s="124"/>
      <c r="E167" s="125"/>
      <c r="F167" s="124"/>
      <c r="G167" s="140"/>
      <c r="H167" s="91"/>
      <c r="I167" s="91"/>
      <c r="J167" s="126"/>
    </row>
    <row r="168" spans="1:10">
      <c r="A168" s="91"/>
      <c r="B168" s="124"/>
      <c r="C168" s="124"/>
      <c r="D168" s="124"/>
      <c r="E168" s="125"/>
      <c r="F168" s="124"/>
      <c r="G168" s="140"/>
      <c r="H168" s="91"/>
      <c r="I168" s="91"/>
      <c r="J168" s="126"/>
    </row>
    <row r="174" spans="1:10">
      <c r="H174" s="147">
        <f>SUM(H3:H172)</f>
        <v>21115.51</v>
      </c>
    </row>
  </sheetData>
  <sortState ref="A2:J112">
    <sortCondition ref="D2:D112"/>
  </sortState>
  <phoneticPr fontId="2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2"/>
  <sheetViews>
    <sheetView zoomScale="90" zoomScaleNormal="90" workbookViewId="0">
      <selection activeCell="C14" sqref="C14"/>
    </sheetView>
  </sheetViews>
  <sheetFormatPr defaultRowHeight="13.2"/>
  <cols>
    <col min="1" max="1" width="16" customWidth="1"/>
    <col min="2" max="9" width="14.6640625" customWidth="1"/>
    <col min="10" max="10" width="14" customWidth="1"/>
    <col min="11" max="11" width="14.109375" customWidth="1"/>
    <col min="12" max="12" width="14.33203125" customWidth="1"/>
  </cols>
  <sheetData>
    <row r="1" spans="1:12" ht="17.399999999999999">
      <c r="A1" s="182" t="s">
        <v>170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2" ht="17.399999999999999">
      <c r="A2" s="183" t="s">
        <v>200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5" spans="1:12" s="64" customFormat="1">
      <c r="A5" s="63"/>
      <c r="B5" s="108" t="s">
        <v>306</v>
      </c>
      <c r="C5" s="109" t="s">
        <v>307</v>
      </c>
      <c r="D5" s="108" t="s">
        <v>308</v>
      </c>
      <c r="E5" s="108" t="s">
        <v>309</v>
      </c>
      <c r="F5" s="108" t="s">
        <v>310</v>
      </c>
      <c r="G5" s="108" t="s">
        <v>311</v>
      </c>
      <c r="H5" s="108" t="s">
        <v>312</v>
      </c>
      <c r="I5" s="108" t="s">
        <v>313</v>
      </c>
      <c r="J5" s="108" t="s">
        <v>314</v>
      </c>
      <c r="K5" s="108" t="s">
        <v>315</v>
      </c>
    </row>
    <row r="6" spans="1:12" s="100" customFormat="1" ht="14.4" thickBot="1">
      <c r="A6" s="98"/>
      <c r="B6" s="141" t="s">
        <v>167</v>
      </c>
      <c r="C6" s="142" t="s">
        <v>106</v>
      </c>
      <c r="D6" s="142" t="s">
        <v>88</v>
      </c>
      <c r="E6" s="142" t="s">
        <v>89</v>
      </c>
      <c r="F6" s="141" t="s">
        <v>90</v>
      </c>
      <c r="G6" s="141" t="s">
        <v>174</v>
      </c>
      <c r="H6" s="141" t="s">
        <v>177</v>
      </c>
      <c r="I6" s="141" t="s">
        <v>180</v>
      </c>
      <c r="J6" s="142" t="s">
        <v>166</v>
      </c>
      <c r="K6" s="141" t="s">
        <v>187</v>
      </c>
      <c r="L6" s="98"/>
    </row>
    <row r="7" spans="1:12" s="101" customFormat="1" ht="12" thickTop="1">
      <c r="A7" s="103"/>
      <c r="B7" s="99"/>
      <c r="C7" s="99"/>
      <c r="D7" s="99"/>
      <c r="E7" s="99"/>
      <c r="F7" s="99"/>
      <c r="G7" s="99"/>
      <c r="H7" s="99"/>
      <c r="I7" s="99"/>
      <c r="J7" s="99"/>
      <c r="K7" s="99"/>
      <c r="L7" s="103"/>
    </row>
    <row r="8" spans="1:12" ht="19.95" customHeight="1">
      <c r="A8" s="65" t="s">
        <v>67</v>
      </c>
      <c r="B8" s="104">
        <v>100.55232500000001</v>
      </c>
      <c r="C8" s="105">
        <v>803.83892500000013</v>
      </c>
      <c r="D8" s="104"/>
      <c r="E8" s="104">
        <v>171.724625</v>
      </c>
      <c r="F8" s="104"/>
      <c r="G8" s="104">
        <v>37.308799999999998</v>
      </c>
      <c r="H8" s="143"/>
      <c r="I8" s="104">
        <v>351.78740000000005</v>
      </c>
      <c r="J8" s="104">
        <v>475.96557500000006</v>
      </c>
      <c r="K8" s="104">
        <v>986.55772499999989</v>
      </c>
      <c r="L8" s="66">
        <v>2827.1830500000005</v>
      </c>
    </row>
    <row r="9" spans="1:12" ht="19.95" customHeight="1">
      <c r="A9" s="65" t="s">
        <v>68</v>
      </c>
      <c r="B9" s="104"/>
      <c r="C9" s="105"/>
      <c r="D9" s="104"/>
      <c r="E9" s="104">
        <v>16.05988</v>
      </c>
      <c r="F9" s="104"/>
      <c r="G9" s="87"/>
      <c r="H9" s="106"/>
      <c r="I9" s="104"/>
      <c r="J9" s="104">
        <v>15.346606</v>
      </c>
      <c r="K9" s="104">
        <v>12.641548</v>
      </c>
      <c r="L9" s="66">
        <v>44.048034000000001</v>
      </c>
    </row>
    <row r="10" spans="1:12" ht="19.95" customHeight="1">
      <c r="A10" s="65" t="s">
        <v>197</v>
      </c>
      <c r="B10" s="104"/>
      <c r="C10" s="105"/>
      <c r="D10" s="104"/>
      <c r="E10" s="104">
        <v>1.0725</v>
      </c>
      <c r="F10" s="104"/>
      <c r="G10" s="87"/>
      <c r="H10" s="106"/>
      <c r="I10" s="104"/>
      <c r="J10" s="104"/>
      <c r="K10" s="104"/>
      <c r="L10" s="66">
        <v>1.0725</v>
      </c>
    </row>
    <row r="11" spans="1:12" ht="19.95" customHeight="1">
      <c r="A11" s="65" t="s">
        <v>73</v>
      </c>
      <c r="B11" s="104"/>
      <c r="C11" s="106"/>
      <c r="D11" s="104"/>
      <c r="E11" s="104">
        <v>6.7107539999999997</v>
      </c>
      <c r="F11" s="104"/>
      <c r="G11" s="104"/>
      <c r="H11" s="106"/>
      <c r="I11" s="104"/>
      <c r="J11" s="104">
        <v>5.9914559999999986</v>
      </c>
      <c r="K11" s="104">
        <v>5.9752919999999996</v>
      </c>
      <c r="L11" s="66">
        <v>18.677501999999997</v>
      </c>
    </row>
    <row r="12" spans="1:12" ht="19.95" customHeight="1">
      <c r="A12" s="65" t="s">
        <v>69</v>
      </c>
      <c r="B12" s="104"/>
      <c r="C12" s="106"/>
      <c r="D12" s="104"/>
      <c r="E12" s="104">
        <v>13.442292999999999</v>
      </c>
      <c r="F12" s="104"/>
      <c r="G12" s="104">
        <v>14.681623999999999</v>
      </c>
      <c r="H12" s="106"/>
      <c r="I12" s="104"/>
      <c r="J12" s="104">
        <v>9.5670560000000009</v>
      </c>
      <c r="K12" s="104"/>
      <c r="L12" s="66">
        <v>37.690973</v>
      </c>
    </row>
    <row r="13" spans="1:12" ht="19.95" customHeight="1">
      <c r="A13" s="65" t="s">
        <v>84</v>
      </c>
      <c r="B13" s="104"/>
      <c r="C13" s="106"/>
      <c r="D13" s="104"/>
      <c r="E13" s="104"/>
      <c r="F13" s="104"/>
      <c r="G13" s="104"/>
      <c r="H13" s="106"/>
      <c r="I13" s="104"/>
      <c r="J13" s="104">
        <v>32.138650000000005</v>
      </c>
      <c r="K13" s="104"/>
      <c r="L13" s="66">
        <v>32.138650000000005</v>
      </c>
    </row>
    <row r="14" spans="1:12" ht="19.95" customHeight="1">
      <c r="A14" s="65" t="s">
        <v>191</v>
      </c>
      <c r="B14" s="104"/>
      <c r="C14" s="106"/>
      <c r="D14" s="104"/>
      <c r="E14" s="104">
        <v>9.1229959999999988</v>
      </c>
      <c r="F14" s="104"/>
      <c r="G14" s="104"/>
      <c r="H14" s="106"/>
      <c r="I14" s="104"/>
      <c r="J14" s="104">
        <v>9.0219619999999985</v>
      </c>
      <c r="K14" s="104"/>
      <c r="L14" s="66">
        <v>18.144957999999995</v>
      </c>
    </row>
    <row r="15" spans="1:12" ht="19.95" customHeight="1">
      <c r="A15" s="65" t="s">
        <v>86</v>
      </c>
      <c r="B15" s="104"/>
      <c r="C15" s="106"/>
      <c r="D15" s="104"/>
      <c r="E15" s="104">
        <v>34.093774000000003</v>
      </c>
      <c r="F15" s="104"/>
      <c r="G15" s="104">
        <v>123.05798099999998</v>
      </c>
      <c r="H15" s="106"/>
      <c r="I15" s="104"/>
      <c r="J15" s="104">
        <v>39.298144999999998</v>
      </c>
      <c r="K15" s="104"/>
      <c r="L15" s="66">
        <v>196.44989999999999</v>
      </c>
    </row>
    <row r="16" spans="1:12" ht="19.95" customHeight="1">
      <c r="A16" s="65" t="s">
        <v>81</v>
      </c>
      <c r="B16" s="104"/>
      <c r="C16" s="106">
        <v>43.157898000000003</v>
      </c>
      <c r="D16" s="104"/>
      <c r="E16" s="104"/>
      <c r="F16" s="104">
        <v>72.942186000000007</v>
      </c>
      <c r="G16" s="104"/>
      <c r="H16" s="106">
        <v>153.59874600000001</v>
      </c>
      <c r="I16" s="104">
        <v>374.06554200000005</v>
      </c>
      <c r="J16" s="104"/>
      <c r="K16" s="104"/>
      <c r="L16" s="66">
        <v>643.76437200000009</v>
      </c>
    </row>
    <row r="17" spans="1:16" ht="19.95" customHeight="1">
      <c r="A17" s="65" t="s">
        <v>70</v>
      </c>
      <c r="B17" s="104"/>
      <c r="C17" s="106">
        <v>259.00459200000006</v>
      </c>
      <c r="D17" s="104"/>
      <c r="E17" s="104"/>
      <c r="F17" s="104"/>
      <c r="G17" s="104"/>
      <c r="H17" s="106"/>
      <c r="I17" s="104"/>
      <c r="J17" s="104"/>
      <c r="K17" s="104"/>
      <c r="L17" s="66">
        <v>259.00459200000006</v>
      </c>
    </row>
    <row r="18" spans="1:16" ht="19.95" customHeight="1">
      <c r="A18" s="65"/>
      <c r="B18" s="104"/>
      <c r="C18" s="106"/>
      <c r="D18" s="104"/>
      <c r="E18" s="104"/>
      <c r="F18" s="104"/>
      <c r="G18" s="104"/>
      <c r="H18" s="106"/>
      <c r="I18" s="104"/>
      <c r="J18" s="104"/>
      <c r="K18" s="104"/>
      <c r="L18" s="102"/>
      <c r="O18" s="30"/>
      <c r="P18" s="30">
        <f>SUM(B8:K18)</f>
        <v>4178.7268560000011</v>
      </c>
    </row>
    <row r="19" spans="1:16" ht="19.95" customHeight="1" thickBot="1">
      <c r="A19" s="65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67"/>
    </row>
    <row r="20" spans="1:16" ht="19.95" customHeight="1" thickTop="1">
      <c r="A20" s="70" t="s">
        <v>76</v>
      </c>
      <c r="B20" s="66">
        <v>100.55232500000001</v>
      </c>
      <c r="C20" s="66">
        <v>1106.0014150000002</v>
      </c>
      <c r="D20" s="66">
        <v>0</v>
      </c>
      <c r="E20" s="66">
        <v>252.226822</v>
      </c>
      <c r="F20" s="66">
        <v>72.942186000000007</v>
      </c>
      <c r="G20" s="66">
        <v>175.04840499999997</v>
      </c>
      <c r="H20" s="66">
        <v>153.59874600000001</v>
      </c>
      <c r="I20" s="66">
        <v>725.8529420000001</v>
      </c>
      <c r="J20" s="66">
        <v>587.32945000000007</v>
      </c>
      <c r="K20" s="66">
        <v>1005.1745649999999</v>
      </c>
      <c r="L20" s="76"/>
      <c r="O20" s="30"/>
      <c r="P20" s="30">
        <f>SUM(B20:K20)</f>
        <v>4178.7268560000002</v>
      </c>
    </row>
    <row r="21" spans="1:16" ht="19.95" customHeight="1">
      <c r="A21" s="74" t="s">
        <v>92</v>
      </c>
      <c r="B21" s="75">
        <v>7.5</v>
      </c>
      <c r="C21" s="75">
        <v>7.5</v>
      </c>
      <c r="D21" s="75">
        <v>7.5</v>
      </c>
      <c r="E21" s="75">
        <v>7.5</v>
      </c>
      <c r="F21" s="75">
        <v>7.5</v>
      </c>
      <c r="G21" s="75">
        <v>7.5</v>
      </c>
      <c r="H21" s="75">
        <v>7.5</v>
      </c>
      <c r="I21" s="75">
        <v>7.5</v>
      </c>
      <c r="J21" s="75">
        <v>7.5</v>
      </c>
      <c r="K21" s="75">
        <v>7.5</v>
      </c>
      <c r="L21" s="76"/>
    </row>
    <row r="22" spans="1:16" ht="26.4">
      <c r="A22" s="77" t="s">
        <v>93</v>
      </c>
      <c r="B22" s="78">
        <v>754.14243750000003</v>
      </c>
      <c r="C22" s="78">
        <v>8295.010612500002</v>
      </c>
      <c r="D22" s="78">
        <v>0</v>
      </c>
      <c r="E22" s="78">
        <v>1891.7011649999999</v>
      </c>
      <c r="F22" s="78">
        <v>547.06639500000006</v>
      </c>
      <c r="G22" s="78">
        <v>1312.8630374999998</v>
      </c>
      <c r="H22" s="78">
        <v>1151.990595</v>
      </c>
      <c r="I22" s="78">
        <v>5443.897065000001</v>
      </c>
      <c r="J22" s="78">
        <v>4404.9708750000009</v>
      </c>
      <c r="K22" s="78">
        <v>7538.8092374999997</v>
      </c>
      <c r="L22" s="144">
        <v>30586.308982499999</v>
      </c>
    </row>
  </sheetData>
  <mergeCells count="2">
    <mergeCell ref="A1:L1"/>
    <mergeCell ref="A2:L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2"/>
  <sheetViews>
    <sheetView workbookViewId="0">
      <selection activeCell="F21" sqref="F21"/>
    </sheetView>
  </sheetViews>
  <sheetFormatPr defaultRowHeight="13.8"/>
  <cols>
    <col min="1" max="1" width="19.44140625" style="94" customWidth="1"/>
    <col min="2" max="2" width="16.33203125" style="95" customWidth="1"/>
  </cols>
  <sheetData>
    <row r="1" spans="1:6" ht="21">
      <c r="A1" s="184" t="s">
        <v>94</v>
      </c>
      <c r="B1" s="184"/>
      <c r="C1" s="184"/>
      <c r="D1" s="184"/>
    </row>
    <row r="2" spans="1:6" ht="21">
      <c r="A2" s="185" t="s">
        <v>200</v>
      </c>
      <c r="B2" s="185"/>
      <c r="C2" s="185"/>
      <c r="D2" s="185"/>
    </row>
    <row r="3" spans="1:6" ht="42" customHeight="1">
      <c r="A3" s="80" t="s">
        <v>95</v>
      </c>
      <c r="B3" s="81" t="s">
        <v>96</v>
      </c>
      <c r="C3" s="186" t="s">
        <v>97</v>
      </c>
      <c r="D3" s="187"/>
    </row>
    <row r="4" spans="1:6">
      <c r="A4" s="82"/>
      <c r="B4" s="83"/>
      <c r="C4" s="84" t="s">
        <v>98</v>
      </c>
      <c r="D4" s="85" t="s">
        <v>99</v>
      </c>
    </row>
    <row r="5" spans="1:6" ht="14.4">
      <c r="A5" s="86" t="s">
        <v>100</v>
      </c>
      <c r="B5" s="107" t="s">
        <v>167</v>
      </c>
      <c r="C5" s="88" t="s">
        <v>101</v>
      </c>
      <c r="D5" s="88"/>
      <c r="E5" s="89"/>
      <c r="F5" s="89"/>
    </row>
    <row r="6" spans="1:6" ht="16.2">
      <c r="A6" s="90" t="s">
        <v>100</v>
      </c>
      <c r="B6" s="91" t="s">
        <v>102</v>
      </c>
      <c r="C6" s="87"/>
      <c r="D6" s="88" t="s">
        <v>101</v>
      </c>
      <c r="E6" s="89"/>
      <c r="F6" s="92"/>
    </row>
    <row r="7" spans="1:6" ht="14.4">
      <c r="A7" s="90" t="s">
        <v>103</v>
      </c>
      <c r="B7" s="93" t="s">
        <v>171</v>
      </c>
      <c r="C7" s="88"/>
      <c r="D7" s="88" t="s">
        <v>101</v>
      </c>
      <c r="E7" s="89"/>
      <c r="F7" s="89"/>
    </row>
    <row r="8" spans="1:6" ht="14.4">
      <c r="A8" s="90" t="s">
        <v>103</v>
      </c>
      <c r="B8" s="91" t="s">
        <v>104</v>
      </c>
      <c r="C8" s="87"/>
      <c r="D8" s="88" t="s">
        <v>101</v>
      </c>
      <c r="E8" s="89"/>
      <c r="F8" s="89"/>
    </row>
    <row r="9" spans="1:6" ht="14.4">
      <c r="A9" s="90" t="s">
        <v>105</v>
      </c>
      <c r="B9" s="91" t="s">
        <v>106</v>
      </c>
      <c r="C9" s="88" t="s">
        <v>101</v>
      </c>
      <c r="D9" s="88"/>
      <c r="E9" s="89"/>
      <c r="F9" s="89"/>
    </row>
    <row r="10" spans="1:6" ht="14.4">
      <c r="A10" s="90" t="s">
        <v>107</v>
      </c>
      <c r="B10" s="93" t="s">
        <v>88</v>
      </c>
      <c r="C10" s="88" t="s">
        <v>101</v>
      </c>
      <c r="D10" s="88"/>
      <c r="E10" s="89"/>
      <c r="F10" s="89"/>
    </row>
    <row r="11" spans="1:6" ht="14.4">
      <c r="A11" s="90" t="s">
        <v>107</v>
      </c>
      <c r="B11" s="91" t="s">
        <v>108</v>
      </c>
      <c r="C11" s="87"/>
      <c r="D11" s="88" t="s">
        <v>101</v>
      </c>
      <c r="E11" s="89"/>
      <c r="F11" s="89"/>
    </row>
    <row r="12" spans="1:6" ht="14.4">
      <c r="A12" s="90" t="s">
        <v>109</v>
      </c>
      <c r="B12" s="93" t="s">
        <v>172</v>
      </c>
      <c r="C12" s="87"/>
      <c r="D12" s="88" t="s">
        <v>101</v>
      </c>
      <c r="E12" s="89"/>
      <c r="F12" s="89"/>
    </row>
    <row r="13" spans="1:6" ht="14.4">
      <c r="A13" s="90" t="s">
        <v>109</v>
      </c>
      <c r="B13" s="91" t="s">
        <v>110</v>
      </c>
      <c r="C13" s="87"/>
      <c r="D13" s="88" t="s">
        <v>101</v>
      </c>
      <c r="E13" s="89"/>
      <c r="F13" s="89"/>
    </row>
    <row r="14" spans="1:6" ht="14.4">
      <c r="A14" s="90" t="s">
        <v>111</v>
      </c>
      <c r="B14" s="93" t="s">
        <v>89</v>
      </c>
      <c r="C14" s="88" t="s">
        <v>101</v>
      </c>
      <c r="D14" s="88"/>
      <c r="E14" s="89"/>
      <c r="F14" s="89"/>
    </row>
    <row r="15" spans="1:6" ht="16.2">
      <c r="A15" s="90" t="s">
        <v>111</v>
      </c>
      <c r="B15" s="91" t="s">
        <v>112</v>
      </c>
      <c r="C15" s="87"/>
      <c r="D15" s="88" t="s">
        <v>101</v>
      </c>
      <c r="E15" s="89"/>
      <c r="F15" s="92"/>
    </row>
    <row r="16" spans="1:6" ht="14.4">
      <c r="A16" s="90" t="s">
        <v>113</v>
      </c>
      <c r="B16" s="93" t="s">
        <v>90</v>
      </c>
      <c r="C16" s="88" t="s">
        <v>101</v>
      </c>
      <c r="D16" s="88"/>
      <c r="E16" s="89"/>
      <c r="F16" s="89"/>
    </row>
    <row r="17" spans="1:6" ht="14.4">
      <c r="A17" s="90" t="s">
        <v>113</v>
      </c>
      <c r="B17" s="91" t="s">
        <v>114</v>
      </c>
      <c r="C17" s="88"/>
      <c r="D17" s="88" t="s">
        <v>101</v>
      </c>
      <c r="E17" s="89"/>
      <c r="F17" s="89"/>
    </row>
    <row r="18" spans="1:6" ht="16.2">
      <c r="A18" s="90" t="s">
        <v>115</v>
      </c>
      <c r="B18" s="93" t="s">
        <v>168</v>
      </c>
      <c r="C18" s="87"/>
      <c r="D18" s="88" t="s">
        <v>101</v>
      </c>
      <c r="E18" s="89"/>
      <c r="F18" s="92"/>
    </row>
    <row r="19" spans="1:6" ht="14.4">
      <c r="A19" s="90" t="s">
        <v>115</v>
      </c>
      <c r="B19" s="91" t="s">
        <v>116</v>
      </c>
      <c r="C19" s="87"/>
      <c r="D19" s="88" t="s">
        <v>101</v>
      </c>
      <c r="E19" s="89"/>
      <c r="F19" s="89"/>
    </row>
    <row r="20" spans="1:6" ht="14.4">
      <c r="A20" s="90" t="s">
        <v>117</v>
      </c>
      <c r="B20" s="93" t="s">
        <v>173</v>
      </c>
      <c r="C20" s="88"/>
      <c r="D20" s="88" t="s">
        <v>101</v>
      </c>
      <c r="E20" s="89"/>
      <c r="F20" s="89"/>
    </row>
    <row r="21" spans="1:6" ht="14.4">
      <c r="A21" s="90" t="s">
        <v>117</v>
      </c>
      <c r="B21" s="91" t="s">
        <v>118</v>
      </c>
      <c r="C21" s="87"/>
      <c r="D21" s="88" t="s">
        <v>101</v>
      </c>
      <c r="E21" s="89"/>
      <c r="F21" s="89"/>
    </row>
    <row r="22" spans="1:6" ht="14.4">
      <c r="A22" s="90" t="s">
        <v>189</v>
      </c>
      <c r="B22" s="91" t="s">
        <v>190</v>
      </c>
      <c r="C22" s="87"/>
      <c r="D22" s="88" t="s">
        <v>101</v>
      </c>
      <c r="E22" s="89"/>
      <c r="F22" s="89"/>
    </row>
    <row r="23" spans="1:6" ht="16.2">
      <c r="A23" s="90" t="s">
        <v>119</v>
      </c>
      <c r="B23" s="93" t="s">
        <v>174</v>
      </c>
      <c r="C23" s="88" t="s">
        <v>101</v>
      </c>
      <c r="D23" s="88"/>
      <c r="E23" s="92"/>
      <c r="F23" s="92"/>
    </row>
    <row r="24" spans="1:6" ht="16.2">
      <c r="A24" s="90" t="s">
        <v>119</v>
      </c>
      <c r="B24" s="91" t="s">
        <v>120</v>
      </c>
      <c r="C24" s="87"/>
      <c r="D24" s="88" t="s">
        <v>101</v>
      </c>
      <c r="E24" s="89"/>
      <c r="F24" s="92"/>
    </row>
    <row r="25" spans="1:6" ht="14.4">
      <c r="A25" s="90" t="s">
        <v>121</v>
      </c>
      <c r="B25" s="93" t="s">
        <v>175</v>
      </c>
      <c r="C25" s="88"/>
      <c r="D25" s="88" t="s">
        <v>101</v>
      </c>
      <c r="E25" s="89"/>
      <c r="F25" s="89"/>
    </row>
    <row r="26" spans="1:6" ht="16.2">
      <c r="A26" s="90" t="s">
        <v>121</v>
      </c>
      <c r="B26" s="91" t="s">
        <v>122</v>
      </c>
      <c r="C26" s="88"/>
      <c r="D26" s="88" t="s">
        <v>101</v>
      </c>
      <c r="E26" s="92"/>
      <c r="F26" s="92"/>
    </row>
    <row r="27" spans="1:6" ht="14.4">
      <c r="A27" s="90" t="s">
        <v>123</v>
      </c>
      <c r="B27" s="91" t="s">
        <v>124</v>
      </c>
      <c r="C27" s="87"/>
      <c r="D27" s="88" t="s">
        <v>101</v>
      </c>
      <c r="E27" s="89"/>
      <c r="F27" s="89"/>
    </row>
    <row r="28" spans="1:6" ht="16.2">
      <c r="A28" s="90" t="s">
        <v>125</v>
      </c>
      <c r="B28" s="91" t="s">
        <v>126</v>
      </c>
      <c r="C28" s="87"/>
      <c r="D28" s="88" t="s">
        <v>101</v>
      </c>
      <c r="E28" s="92"/>
      <c r="F28" s="92"/>
    </row>
    <row r="29" spans="1:6" ht="14.4">
      <c r="A29" s="90" t="s">
        <v>127</v>
      </c>
      <c r="B29" s="93" t="s">
        <v>91</v>
      </c>
      <c r="C29" s="87"/>
      <c r="D29" s="88" t="s">
        <v>101</v>
      </c>
      <c r="E29" s="89"/>
      <c r="F29" s="89"/>
    </row>
    <row r="30" spans="1:6" ht="14.4">
      <c r="A30" s="90" t="s">
        <v>127</v>
      </c>
      <c r="B30" s="91" t="s">
        <v>128</v>
      </c>
      <c r="C30" s="87"/>
      <c r="D30" s="88" t="s">
        <v>101</v>
      </c>
      <c r="E30" s="89"/>
      <c r="F30" s="89"/>
    </row>
    <row r="31" spans="1:6" ht="16.2">
      <c r="A31" s="90" t="s">
        <v>129</v>
      </c>
      <c r="B31" s="91" t="s">
        <v>130</v>
      </c>
      <c r="C31" s="87"/>
      <c r="D31" s="88" t="s">
        <v>101</v>
      </c>
      <c r="E31" s="92"/>
      <c r="F31" s="92"/>
    </row>
    <row r="32" spans="1:6" ht="14.4">
      <c r="A32" s="90" t="s">
        <v>129</v>
      </c>
      <c r="B32" s="91" t="s">
        <v>188</v>
      </c>
      <c r="C32" s="87"/>
      <c r="D32" s="88" t="s">
        <v>101</v>
      </c>
    </row>
    <row r="33" spans="1:4" ht="14.4">
      <c r="A33" s="90" t="s">
        <v>131</v>
      </c>
      <c r="B33" s="93" t="s">
        <v>176</v>
      </c>
      <c r="C33" s="87"/>
      <c r="D33" s="88" t="s">
        <v>101</v>
      </c>
    </row>
    <row r="34" spans="1:4" ht="14.4">
      <c r="A34" s="90" t="s">
        <v>131</v>
      </c>
      <c r="B34" s="91" t="s">
        <v>132</v>
      </c>
      <c r="C34" s="87"/>
      <c r="D34" s="88" t="s">
        <v>101</v>
      </c>
    </row>
    <row r="35" spans="1:4" ht="14.4">
      <c r="A35" s="90" t="s">
        <v>133</v>
      </c>
      <c r="B35" s="91" t="s">
        <v>134</v>
      </c>
      <c r="C35" s="87"/>
      <c r="D35" s="88" t="s">
        <v>101</v>
      </c>
    </row>
    <row r="36" spans="1:4" ht="14.4">
      <c r="A36" s="90" t="s">
        <v>135</v>
      </c>
      <c r="B36" s="93" t="s">
        <v>177</v>
      </c>
      <c r="C36" s="88" t="s">
        <v>101</v>
      </c>
      <c r="D36" s="88"/>
    </row>
    <row r="37" spans="1:4" ht="14.4">
      <c r="A37" s="90" t="s">
        <v>135</v>
      </c>
      <c r="B37" s="91" t="s">
        <v>136</v>
      </c>
      <c r="C37" s="87"/>
      <c r="D37" s="88" t="s">
        <v>101</v>
      </c>
    </row>
    <row r="38" spans="1:4" ht="14.4">
      <c r="A38" s="90" t="s">
        <v>137</v>
      </c>
      <c r="B38" s="91" t="s">
        <v>138</v>
      </c>
      <c r="C38" s="87"/>
      <c r="D38" s="88" t="s">
        <v>101</v>
      </c>
    </row>
    <row r="39" spans="1:4" ht="14.4">
      <c r="A39" s="90" t="s">
        <v>139</v>
      </c>
      <c r="B39" s="93" t="s">
        <v>165</v>
      </c>
      <c r="C39" s="87"/>
      <c r="D39" s="88" t="s">
        <v>101</v>
      </c>
    </row>
    <row r="40" spans="1:4" ht="14.4">
      <c r="A40" s="90" t="s">
        <v>139</v>
      </c>
      <c r="B40" s="91" t="s">
        <v>140</v>
      </c>
      <c r="C40" s="87"/>
      <c r="D40" s="88" t="s">
        <v>101</v>
      </c>
    </row>
    <row r="41" spans="1:4" ht="14.4">
      <c r="A41" s="90" t="s">
        <v>141</v>
      </c>
      <c r="B41" s="93" t="s">
        <v>178</v>
      </c>
      <c r="C41" s="87"/>
      <c r="D41" s="88" t="s">
        <v>101</v>
      </c>
    </row>
    <row r="42" spans="1:4" ht="14.4">
      <c r="A42" s="90" t="s">
        <v>141</v>
      </c>
      <c r="B42" s="91" t="s">
        <v>142</v>
      </c>
      <c r="C42" s="87"/>
      <c r="D42" s="88" t="s">
        <v>101</v>
      </c>
    </row>
    <row r="43" spans="1:4" ht="14.4">
      <c r="A43" s="90" t="s">
        <v>143</v>
      </c>
      <c r="B43" s="93" t="s">
        <v>179</v>
      </c>
      <c r="C43" s="87"/>
      <c r="D43" s="88" t="s">
        <v>101</v>
      </c>
    </row>
    <row r="44" spans="1:4" ht="14.4">
      <c r="A44" s="90" t="s">
        <v>144</v>
      </c>
      <c r="B44" s="93" t="s">
        <v>180</v>
      </c>
      <c r="C44" s="88" t="s">
        <v>101</v>
      </c>
      <c r="D44" s="88"/>
    </row>
    <row r="45" spans="1:4" ht="14.4">
      <c r="A45" s="90" t="s">
        <v>144</v>
      </c>
      <c r="B45" s="91" t="s">
        <v>145</v>
      </c>
      <c r="C45" s="88"/>
      <c r="D45" s="88" t="s">
        <v>101</v>
      </c>
    </row>
    <row r="46" spans="1:4" ht="14.4">
      <c r="A46" s="90" t="s">
        <v>146</v>
      </c>
      <c r="B46" s="93" t="s">
        <v>166</v>
      </c>
      <c r="C46" s="88" t="s">
        <v>101</v>
      </c>
      <c r="D46" s="88"/>
    </row>
    <row r="47" spans="1:4" ht="14.4">
      <c r="A47" s="90" t="s">
        <v>146</v>
      </c>
      <c r="B47" s="91" t="s">
        <v>147</v>
      </c>
      <c r="C47" s="88"/>
      <c r="D47" s="88" t="s">
        <v>101</v>
      </c>
    </row>
    <row r="48" spans="1:4" ht="14.4">
      <c r="A48" s="90" t="s">
        <v>148</v>
      </c>
      <c r="B48" s="93" t="s">
        <v>181</v>
      </c>
      <c r="C48" s="87"/>
      <c r="D48" s="88" t="s">
        <v>101</v>
      </c>
    </row>
    <row r="49" spans="1:4" ht="14.4">
      <c r="A49" s="90" t="s">
        <v>148</v>
      </c>
      <c r="B49" s="91" t="s">
        <v>149</v>
      </c>
      <c r="C49" s="87"/>
      <c r="D49" s="88" t="s">
        <v>101</v>
      </c>
    </row>
    <row r="50" spans="1:4" ht="14.4">
      <c r="A50" s="90" t="s">
        <v>150</v>
      </c>
      <c r="B50" s="91" t="s">
        <v>151</v>
      </c>
      <c r="C50" s="87"/>
      <c r="D50" s="88" t="s">
        <v>101</v>
      </c>
    </row>
    <row r="51" spans="1:4" ht="14.4">
      <c r="A51" s="90" t="s">
        <v>152</v>
      </c>
      <c r="B51" s="93" t="s">
        <v>182</v>
      </c>
      <c r="C51" s="87"/>
      <c r="D51" s="88" t="s">
        <v>101</v>
      </c>
    </row>
    <row r="52" spans="1:4" ht="14.4">
      <c r="A52" s="90" t="s">
        <v>152</v>
      </c>
      <c r="B52" s="91" t="s">
        <v>153</v>
      </c>
      <c r="C52" s="87"/>
      <c r="D52" s="88" t="s">
        <v>101</v>
      </c>
    </row>
    <row r="53" spans="1:4" ht="14.4">
      <c r="A53" s="90" t="s">
        <v>154</v>
      </c>
      <c r="B53" s="93" t="s">
        <v>183</v>
      </c>
      <c r="C53" s="88"/>
      <c r="D53" s="88" t="s">
        <v>101</v>
      </c>
    </row>
    <row r="54" spans="1:4" ht="14.4">
      <c r="A54" s="90" t="s">
        <v>155</v>
      </c>
      <c r="B54" s="93" t="s">
        <v>184</v>
      </c>
      <c r="C54" s="87"/>
      <c r="D54" s="88" t="s">
        <v>101</v>
      </c>
    </row>
    <row r="55" spans="1:4" ht="14.4">
      <c r="A55" s="90" t="s">
        <v>156</v>
      </c>
      <c r="B55" s="93" t="s">
        <v>185</v>
      </c>
      <c r="C55" s="88"/>
      <c r="D55" s="88" t="s">
        <v>101</v>
      </c>
    </row>
    <row r="56" spans="1:4" ht="14.4">
      <c r="A56" s="90" t="s">
        <v>156</v>
      </c>
      <c r="B56" s="91" t="s">
        <v>157</v>
      </c>
      <c r="C56" s="87"/>
      <c r="D56" s="88" t="s">
        <v>101</v>
      </c>
    </row>
    <row r="57" spans="1:4" ht="14.4">
      <c r="A57" s="90" t="s">
        <v>158</v>
      </c>
      <c r="B57" s="93" t="s">
        <v>186</v>
      </c>
      <c r="C57" s="87"/>
      <c r="D57" s="88" t="s">
        <v>101</v>
      </c>
    </row>
    <row r="58" spans="1:4" ht="14.4">
      <c r="A58" s="90" t="s">
        <v>158</v>
      </c>
      <c r="B58" s="91" t="s">
        <v>159</v>
      </c>
      <c r="C58" s="87"/>
      <c r="D58" s="88" t="s">
        <v>101</v>
      </c>
    </row>
    <row r="59" spans="1:4" ht="14.4">
      <c r="A59" s="90" t="s">
        <v>160</v>
      </c>
      <c r="B59" s="91" t="s">
        <v>161</v>
      </c>
      <c r="C59" s="87"/>
      <c r="D59" s="88" t="s">
        <v>101</v>
      </c>
    </row>
    <row r="60" spans="1:4" ht="14.4">
      <c r="A60" s="90" t="s">
        <v>162</v>
      </c>
      <c r="B60" s="93" t="s">
        <v>187</v>
      </c>
      <c r="C60" s="88" t="s">
        <v>101</v>
      </c>
      <c r="D60" s="88"/>
    </row>
    <row r="61" spans="1:4" ht="14.4">
      <c r="A61" s="90" t="s">
        <v>163</v>
      </c>
      <c r="B61" s="93" t="s">
        <v>188</v>
      </c>
      <c r="C61" s="87"/>
      <c r="D61" s="88" t="s">
        <v>101</v>
      </c>
    </row>
    <row r="62" spans="1:4" ht="14.4">
      <c r="A62" s="90" t="s">
        <v>163</v>
      </c>
      <c r="B62" s="91" t="s">
        <v>164</v>
      </c>
      <c r="C62" s="87"/>
      <c r="D62" s="88" t="s">
        <v>101</v>
      </c>
    </row>
  </sheetData>
  <mergeCells count="3">
    <mergeCell ref="A1:D1"/>
    <mergeCell ref="A2:D2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BIOSOLIDS ANALYSIS RATES</vt:lpstr>
      <vt:lpstr>field</vt:lpstr>
      <vt:lpstr>DAILY LOADING FIELD REPORT</vt:lpstr>
      <vt:lpstr>dry ton county</vt:lpstr>
      <vt:lpstr>permit list</vt:lpstr>
    </vt:vector>
  </TitlesOfParts>
  <Company>Dept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Susan Trumbo</cp:lastModifiedBy>
  <cp:lastPrinted>2011-08-08T13:23:10Z</cp:lastPrinted>
  <dcterms:created xsi:type="dcterms:W3CDTF">2007-12-05T17:42:38Z</dcterms:created>
  <dcterms:modified xsi:type="dcterms:W3CDTF">2011-11-10T17:57:27Z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-794920095</vt:i4>
  </property>
  <property fmtid="{D5CDD505-2E9C-101B-9397-08002B2CF9AE}" pid="3" name="_EmailSubject">
    <vt:lpwstr>Issues related to transition of biosolids regulatory program</vt:lpwstr>
  </property>
  <property fmtid="{D5CDD505-2E9C-101B-9397-08002B2CF9AE}" pid="4" name="_AuthorEmail">
    <vt:lpwstr>bacauthorn@deq.virginia.gov</vt:lpwstr>
  </property>
  <property fmtid="{D5CDD505-2E9C-101B-9397-08002B2CF9AE}" pid="5" name="_AuthorEmailDisplayName">
    <vt:lpwstr>Cauthorn,Bryan</vt:lpwstr>
  </property>
  <property fmtid="{D5CDD505-2E9C-101B-9397-08002B2CF9AE}" pid="6" name="_ReviewingToolsShownOnce">
    <vt:lpwstr/>
  </property>
</Properties>
</file>