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" windowWidth="11352" windowHeight="8448" tabRatio="626" activeTab="3"/>
  </bookViews>
  <sheets>
    <sheet name="BIOSOLIDS ANALYSIS RATES" sheetId="2" r:id="rId1"/>
    <sheet name="field" sheetId="1" r:id="rId2"/>
    <sheet name="DAILY LOADING FIELD REPORT" sheetId="3" r:id="rId3"/>
    <sheet name="dry ton county" sheetId="8" r:id="rId4"/>
    <sheet name="permit list" sheetId="11" r:id="rId5"/>
  </sheets>
  <calcPr calcId="125725"/>
  <fileRecoveryPr autoRecover="0"/>
</workbook>
</file>

<file path=xl/calcChain.xml><?xml version="1.0" encoding="utf-8"?>
<calcChain xmlns="http://schemas.openxmlformats.org/spreadsheetml/2006/main">
  <c r="L19" i="8"/>
  <c r="L18"/>
  <c r="L17"/>
  <c r="L16"/>
  <c r="L15"/>
  <c r="L14"/>
  <c r="L13"/>
  <c r="L12"/>
  <c r="L11"/>
  <c r="L10"/>
  <c r="L9"/>
  <c r="L8"/>
  <c r="L23"/>
  <c r="H179" i="3"/>
  <c r="J171" l="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D21" i="8" l="1"/>
  <c r="D23" s="1"/>
  <c r="H21"/>
  <c r="H23" s="1"/>
  <c r="J21"/>
  <c r="J23" s="1"/>
  <c r="C21" l="1"/>
  <c r="C23" s="1"/>
  <c r="F21"/>
  <c r="F23" s="1"/>
  <c r="B21"/>
  <c r="B23" s="1"/>
  <c r="G21"/>
  <c r="I21"/>
  <c r="E21"/>
  <c r="K21"/>
  <c r="I23" l="1"/>
  <c r="E23"/>
  <c r="K23"/>
  <c r="G23"/>
</calcChain>
</file>

<file path=xl/sharedStrings.xml><?xml version="1.0" encoding="utf-8"?>
<sst xmlns="http://schemas.openxmlformats.org/spreadsheetml/2006/main" count="2187" uniqueCount="394">
  <si>
    <t>Month to Date</t>
  </si>
  <si>
    <t>Year to Date</t>
  </si>
  <si>
    <t>PAN</t>
  </si>
  <si>
    <t>P</t>
  </si>
  <si>
    <t>K</t>
  </si>
  <si>
    <t>As</t>
  </si>
  <si>
    <t>Cd</t>
  </si>
  <si>
    <t>Cr</t>
  </si>
  <si>
    <t>Cu</t>
  </si>
  <si>
    <t>Pb</t>
  </si>
  <si>
    <t>Hg</t>
  </si>
  <si>
    <t>Mo</t>
  </si>
  <si>
    <t>Ni</t>
  </si>
  <si>
    <t>Se</t>
  </si>
  <si>
    <t>Zn</t>
  </si>
  <si>
    <t>CaCO3</t>
  </si>
  <si>
    <t>MONTH TO DATE (Pounds Per Acre Applied)</t>
  </si>
  <si>
    <t>PERMIT NO</t>
  </si>
  <si>
    <t>FIELD</t>
  </si>
  <si>
    <t>LATITUDE</t>
  </si>
  <si>
    <t>LONGITUDE</t>
  </si>
  <si>
    <t>ACRES</t>
  </si>
  <si>
    <t xml:space="preserve"> CROP</t>
  </si>
  <si>
    <t>RATE</t>
  </si>
  <si>
    <t>APPLICATION METHOD</t>
  </si>
  <si>
    <t>SOIL Ph</t>
  </si>
  <si>
    <t>WET TONS APPLIED</t>
  </si>
  <si>
    <t>DRY TONS/ACRE APPLIED</t>
  </si>
  <si>
    <t>DATE APPLIED</t>
  </si>
  <si>
    <t>TYPE</t>
  </si>
  <si>
    <t>% SOLIDS</t>
  </si>
  <si>
    <t xml:space="preserve">AMOUNT </t>
  </si>
  <si>
    <t>UNITS</t>
  </si>
  <si>
    <t>DRY TONS</t>
  </si>
  <si>
    <t>YEAR TO DATE (Pounds Per Acre Applied)</t>
  </si>
  <si>
    <t>DATE AS OF</t>
  </si>
  <si>
    <t>LIFETIME TO DATE (Pounds Per Acre Applied)</t>
  </si>
  <si>
    <t>INJECTED</t>
  </si>
  <si>
    <t>SURFACE INCORP. &lt;=24 HRS</t>
  </si>
  <si>
    <t>SURFACE INCORP. 1 - 7 DAYS</t>
  </si>
  <si>
    <t>SURFACE INCORP. &gt;7 DAYS  OR NONE</t>
  </si>
  <si>
    <t>SOURCE</t>
  </si>
  <si>
    <t>PERCENT SOLIDS (%)</t>
  </si>
  <si>
    <t>VOLATILE SOLIDS (%)</t>
  </si>
  <si>
    <t>pH (Standard Units)</t>
  </si>
  <si>
    <t>AMMONIA NITROGEN (%)</t>
  </si>
  <si>
    <t>NITRATES (mg/kg)</t>
  </si>
  <si>
    <t>TOTAL PHOSPHORUS  (%)</t>
  </si>
  <si>
    <t>TOTAL KJELDAHL NITROGEN (%)</t>
  </si>
  <si>
    <t>TOTAL POTASSIUM  (%)</t>
  </si>
  <si>
    <t>ARSENIC (mg/kg)</t>
  </si>
  <si>
    <t>CADMIUM (mg/kg)</t>
  </si>
  <si>
    <t>CHROMIUM (mg/kg)</t>
  </si>
  <si>
    <t>COPPER (mg/kg)</t>
  </si>
  <si>
    <t>LEAD (mg/kg)</t>
  </si>
  <si>
    <t>MERCURY (mg/kg)</t>
  </si>
  <si>
    <t>MOLYBDENUM (mg/kg)</t>
  </si>
  <si>
    <t>NICKEL (mg/kg)</t>
  </si>
  <si>
    <t>SELENIUM (mg/kg)</t>
  </si>
  <si>
    <t>ZINC (mg/kg)</t>
  </si>
  <si>
    <r>
      <t>ALKALINITY AS CaCO</t>
    </r>
    <r>
      <rPr>
        <vertAlign val="subscript"/>
        <sz val="10"/>
        <rFont val="Arial"/>
        <family val="2"/>
      </rPr>
      <t xml:space="preserve">3              </t>
    </r>
    <r>
      <rPr>
        <sz val="10"/>
        <rFont val="Arial"/>
        <family val="2"/>
      </rPr>
      <t xml:space="preserve">(%)  </t>
    </r>
  </si>
  <si>
    <t>Lifetime to Date</t>
  </si>
  <si>
    <t>DATES USED</t>
  </si>
  <si>
    <t>FROM</t>
  </si>
  <si>
    <t>TO</t>
  </si>
  <si>
    <t>CERTIFIED BIOSOLIDS APPLICATOR #</t>
  </si>
  <si>
    <t>CERTIFIED BIOSOLIDS APPLICATOR NAME</t>
  </si>
  <si>
    <t>Blue Plains</t>
  </si>
  <si>
    <t>Bowie</t>
  </si>
  <si>
    <t>FQWSA</t>
  </si>
  <si>
    <t>SCWWA</t>
  </si>
  <si>
    <t>lime stabilized</t>
  </si>
  <si>
    <t>Source</t>
  </si>
  <si>
    <t>Site Name</t>
  </si>
  <si>
    <t>Dorsey Run</t>
  </si>
  <si>
    <t>MES-Dorsey Run</t>
  </si>
  <si>
    <t>Finished</t>
  </si>
  <si>
    <t>yes/no</t>
  </si>
  <si>
    <t>wet tons</t>
  </si>
  <si>
    <t>Total</t>
  </si>
  <si>
    <t>aerobic digested</t>
  </si>
  <si>
    <t>anaeorbic digested</t>
  </si>
  <si>
    <t>nitrogen</t>
  </si>
  <si>
    <t>surface</t>
  </si>
  <si>
    <t>Culpeper</t>
  </si>
  <si>
    <t>Richmond</t>
  </si>
  <si>
    <t>Larry D Rose</t>
  </si>
  <si>
    <t>Sylvester J Bright</t>
  </si>
  <si>
    <t>Freedom District</t>
  </si>
  <si>
    <t>Richard A Blankenship</t>
  </si>
  <si>
    <t>North River</t>
  </si>
  <si>
    <t>Jerry M Priest Jr</t>
  </si>
  <si>
    <t>ORRPH-PAD</t>
  </si>
  <si>
    <t>Dinwiddie</t>
  </si>
  <si>
    <t>Purcellville</t>
  </si>
  <si>
    <t>yes</t>
  </si>
  <si>
    <t>VPA00056</t>
  </si>
  <si>
    <t>VPA00057</t>
  </si>
  <si>
    <t>VPA00817</t>
  </si>
  <si>
    <t>VPA00805</t>
  </si>
  <si>
    <t>Per dry ton fee</t>
  </si>
  <si>
    <t>Total Per Locality by Permit</t>
  </si>
  <si>
    <t>Recyc Systems, Inc</t>
  </si>
  <si>
    <t>Locality</t>
  </si>
  <si>
    <t>Permit #</t>
  </si>
  <si>
    <t>Field Operations Occurred This Period</t>
  </si>
  <si>
    <t>Yes</t>
  </si>
  <si>
    <t>No</t>
  </si>
  <si>
    <t>ALBEMARLE</t>
  </si>
  <si>
    <t>a</t>
  </si>
  <si>
    <t>BUR 89</t>
  </si>
  <si>
    <t>AMELIA</t>
  </si>
  <si>
    <t>BUR 132</t>
  </si>
  <si>
    <t>BRUNSWICK</t>
  </si>
  <si>
    <t>BUR 120</t>
  </si>
  <si>
    <t>CAROLINE</t>
  </si>
  <si>
    <t>BUR 97</t>
  </si>
  <si>
    <t>CLARKE</t>
  </si>
  <si>
    <t>BUR 66</t>
  </si>
  <si>
    <t>CULPEPER</t>
  </si>
  <si>
    <t>BUR 69</t>
  </si>
  <si>
    <t>DINWIDDIE</t>
  </si>
  <si>
    <t>BUR 22</t>
  </si>
  <si>
    <t>ESSEX</t>
  </si>
  <si>
    <t>BUR 86</t>
  </si>
  <si>
    <t>FAUQUIER</t>
  </si>
  <si>
    <t>BUR 4</t>
  </si>
  <si>
    <t>GREENE</t>
  </si>
  <si>
    <t>BUR 118</t>
  </si>
  <si>
    <t>HANOVER</t>
  </si>
  <si>
    <t>BUR 5</t>
  </si>
  <si>
    <t>HENRICO</t>
  </si>
  <si>
    <t>BUR 103</t>
  </si>
  <si>
    <t>ISLE OF WIGHT</t>
  </si>
  <si>
    <t>BUR 137</t>
  </si>
  <si>
    <t>KING &amp; QUEEN</t>
  </si>
  <si>
    <t>BUR 7</t>
  </si>
  <si>
    <t>KING WILLIAM</t>
  </si>
  <si>
    <t>BUR 8</t>
  </si>
  <si>
    <t>LANCASTER</t>
  </si>
  <si>
    <t>BUR 130</t>
  </si>
  <si>
    <t>LOUDOUN</t>
  </si>
  <si>
    <t>BUR 3</t>
  </si>
  <si>
    <t>LUNENBURG</t>
  </si>
  <si>
    <t>BUR 119</t>
  </si>
  <si>
    <t>MADISON</t>
  </si>
  <si>
    <t>BUR 116</t>
  </si>
  <si>
    <t>MIDDLESEX</t>
  </si>
  <si>
    <t>BUR 115</t>
  </si>
  <si>
    <t>NEW KENT</t>
  </si>
  <si>
    <t>BUR 140</t>
  </si>
  <si>
    <t>NORTHUMBERLAND</t>
  </si>
  <si>
    <t>NOTTOWAY</t>
  </si>
  <si>
    <t>BUR 104</t>
  </si>
  <si>
    <t>ORANGE</t>
  </si>
  <si>
    <t>BUR 6</t>
  </si>
  <si>
    <t>PRINCE GEORGE</t>
  </si>
  <si>
    <t xml:space="preserve">BUR 100 </t>
  </si>
  <si>
    <t>PRINCE WILLIAM</t>
  </si>
  <si>
    <t>BUR 16</t>
  </si>
  <si>
    <t>RICHMOND</t>
  </si>
  <si>
    <t>BUR 61</t>
  </si>
  <si>
    <t>SHENANDOAH</t>
  </si>
  <si>
    <t>SOUTHAMPTON</t>
  </si>
  <si>
    <t>SPOTSYLVANIA</t>
  </si>
  <si>
    <t>BUR 95</t>
  </si>
  <si>
    <t>SURRY</t>
  </si>
  <si>
    <t>BUR 129</t>
  </si>
  <si>
    <t>SUSSEX</t>
  </si>
  <si>
    <t>BUR 135</t>
  </si>
  <si>
    <t>WARREN</t>
  </si>
  <si>
    <t>WESTMORELAND</t>
  </si>
  <si>
    <t>BUR 9</t>
  </si>
  <si>
    <t>VPA00820</t>
  </si>
  <si>
    <t xml:space="preserve">Purcellville </t>
  </si>
  <si>
    <t>VPA00060</t>
  </si>
  <si>
    <t>Orange</t>
  </si>
  <si>
    <t>VPA01574</t>
  </si>
  <si>
    <t>VPA00804</t>
  </si>
  <si>
    <t>Carl J Stringfellow</t>
  </si>
  <si>
    <t>Recyc Systems. Inc</t>
  </si>
  <si>
    <t>Brunswick</t>
  </si>
  <si>
    <t>VPA00811</t>
  </si>
  <si>
    <t>VPA01572</t>
  </si>
  <si>
    <t>VPA00054</t>
  </si>
  <si>
    <t>VPA01577</t>
  </si>
  <si>
    <t>VPA00801</t>
  </si>
  <si>
    <t>VPA00814</t>
  </si>
  <si>
    <t>VPA03010</t>
  </si>
  <si>
    <t>VPA00800</t>
  </si>
  <si>
    <t>VPA00816</t>
  </si>
  <si>
    <t>VPA03003</t>
  </si>
  <si>
    <t>VPA00809</t>
  </si>
  <si>
    <t>VPA00821</t>
  </si>
  <si>
    <t>VPA01579</t>
  </si>
  <si>
    <t>VPA01078</t>
  </si>
  <si>
    <t>VPA00058</t>
  </si>
  <si>
    <t>VPA00818</t>
  </si>
  <si>
    <t>VPA01573</t>
  </si>
  <si>
    <t>VPA00823</t>
  </si>
  <si>
    <t>FLUVANNA</t>
  </si>
  <si>
    <t>VPA01522</t>
  </si>
  <si>
    <t>soybean</t>
  </si>
  <si>
    <t>lime</t>
  </si>
  <si>
    <t>hay</t>
  </si>
  <si>
    <t>no</t>
  </si>
  <si>
    <t>BRNAC-13</t>
  </si>
  <si>
    <t>CUJRD-02</t>
  </si>
  <si>
    <t>WNRLF-11</t>
  </si>
  <si>
    <t>BRNAC-03</t>
  </si>
  <si>
    <t>Warren</t>
  </si>
  <si>
    <t>BRNAC-01</t>
  </si>
  <si>
    <t>07/01/11</t>
  </si>
  <si>
    <t>BRNAC-12</t>
  </si>
  <si>
    <t>07/18/11</t>
  </si>
  <si>
    <t>07/05/11</t>
  </si>
  <si>
    <t>07/06/11</t>
  </si>
  <si>
    <t>BRNAC-16</t>
  </si>
  <si>
    <t>07/14/11</t>
  </si>
  <si>
    <t>BRNAC-18</t>
  </si>
  <si>
    <t>BRNAC-19</t>
  </si>
  <si>
    <t>CUJRD-01</t>
  </si>
  <si>
    <t>CUJRD-05</t>
  </si>
  <si>
    <t>07/08/11</t>
  </si>
  <si>
    <t>CUKWD-04</t>
  </si>
  <si>
    <t>07/28/11</t>
  </si>
  <si>
    <t>CUKWD-05</t>
  </si>
  <si>
    <t>07/29/11</t>
  </si>
  <si>
    <t>CUTOM-02</t>
  </si>
  <si>
    <t>07/27/11</t>
  </si>
  <si>
    <t>CUTOM-06</t>
  </si>
  <si>
    <t>07/21/11</t>
  </si>
  <si>
    <t>07/26/11</t>
  </si>
  <si>
    <t>DWCLE-01</t>
  </si>
  <si>
    <t>DWCLE-02</t>
  </si>
  <si>
    <t>DWCLE-03</t>
  </si>
  <si>
    <t>DWCLE-04</t>
  </si>
  <si>
    <t>GRAEF-02</t>
  </si>
  <si>
    <t>GRAEF-04</t>
  </si>
  <si>
    <t>GRAEF-06</t>
  </si>
  <si>
    <t>GRAEF-08</t>
  </si>
  <si>
    <t>GRAEF-09</t>
  </si>
  <si>
    <t>07/15/11</t>
  </si>
  <si>
    <t>GRBDD-01</t>
  </si>
  <si>
    <t>07/13/11</t>
  </si>
  <si>
    <t>GRBDD-07</t>
  </si>
  <si>
    <t>GRBDD-08</t>
  </si>
  <si>
    <t>GRBDD-09</t>
  </si>
  <si>
    <t>07/11/11</t>
  </si>
  <si>
    <t>GRBDD-10</t>
  </si>
  <si>
    <t>GRBDD-11</t>
  </si>
  <si>
    <t>GRBDD-12</t>
  </si>
  <si>
    <t>GRCFE-01</t>
  </si>
  <si>
    <t>07/22/11</t>
  </si>
  <si>
    <t>GRCFE-05</t>
  </si>
  <si>
    <t>GRCFE-06</t>
  </si>
  <si>
    <t>07/20/11</t>
  </si>
  <si>
    <t>GRCFE-07</t>
  </si>
  <si>
    <t>GRCLM-01</t>
  </si>
  <si>
    <t>07/25/11</t>
  </si>
  <si>
    <t>GRGWH-09</t>
  </si>
  <si>
    <t>GRGWH-10</t>
  </si>
  <si>
    <t>GRGWH-11</t>
  </si>
  <si>
    <t>GRGWH-12</t>
  </si>
  <si>
    <t>GRHTE-01</t>
  </si>
  <si>
    <t>GRHTE-02</t>
  </si>
  <si>
    <t>GRRHR-01</t>
  </si>
  <si>
    <t>GRRHR-02</t>
  </si>
  <si>
    <t>GRRHR-03</t>
  </si>
  <si>
    <t>GRRHR-04</t>
  </si>
  <si>
    <t>GRRLD-02</t>
  </si>
  <si>
    <t>07/07/11</t>
  </si>
  <si>
    <t>GRRLD-03</t>
  </si>
  <si>
    <t>GRRLD-05</t>
  </si>
  <si>
    <t>GRRLD-06</t>
  </si>
  <si>
    <t>GRRLD-07</t>
  </si>
  <si>
    <t>GRRLD-08</t>
  </si>
  <si>
    <t>GRRLD-10</t>
  </si>
  <si>
    <t>HAGVL-01</t>
  </si>
  <si>
    <t>07/12/11</t>
  </si>
  <si>
    <t>HAGVL-03</t>
  </si>
  <si>
    <t>HAGVL-04</t>
  </si>
  <si>
    <t>07/19/11</t>
  </si>
  <si>
    <t>HAGVL-05</t>
  </si>
  <si>
    <t>HAGVL-06</t>
  </si>
  <si>
    <t>HAHJS-02</t>
  </si>
  <si>
    <t>HAHJS-12</t>
  </si>
  <si>
    <t>HAWPG-02</t>
  </si>
  <si>
    <t>ORJAP-01</t>
  </si>
  <si>
    <t>ORJAP-02</t>
  </si>
  <si>
    <t>ORJAP-04</t>
  </si>
  <si>
    <t>ORTAB-11</t>
  </si>
  <si>
    <t>Little Falls Run</t>
  </si>
  <si>
    <t>ORTAB-13</t>
  </si>
  <si>
    <t>SHWGE-02</t>
  </si>
  <si>
    <t>SHWGE-03</t>
  </si>
  <si>
    <t>SHWGE-04</t>
  </si>
  <si>
    <t>SHWGE-05</t>
  </si>
  <si>
    <t>SHWGE-06</t>
  </si>
  <si>
    <t>SHWGE-07</t>
  </si>
  <si>
    <t>SPFLM-01</t>
  </si>
  <si>
    <t>SPFLM-02</t>
  </si>
  <si>
    <t>SPFLM-03</t>
  </si>
  <si>
    <t>WNDRS-01</t>
  </si>
  <si>
    <t>WNDRS-02</t>
  </si>
  <si>
    <t>WNDRS-04</t>
  </si>
  <si>
    <t>WNDRS-05</t>
  </si>
  <si>
    <t>WNDRS-06</t>
  </si>
  <si>
    <t>WNDRS-07</t>
  </si>
  <si>
    <t>WNLLL-01</t>
  </si>
  <si>
    <t>WNRAC-01</t>
  </si>
  <si>
    <t>WNRAC-02</t>
  </si>
  <si>
    <t>WNRAC-03</t>
  </si>
  <si>
    <t>WNRLF-02</t>
  </si>
  <si>
    <t>WNRLF-04</t>
  </si>
  <si>
    <t>WNRLF-09</t>
  </si>
  <si>
    <t>WNRLF-13</t>
  </si>
  <si>
    <t>July 2011</t>
  </si>
  <si>
    <t>BUR 05</t>
  </si>
  <si>
    <t>Spotsylvania</t>
  </si>
  <si>
    <t>Greene</t>
  </si>
  <si>
    <t>Shenandoah</t>
  </si>
  <si>
    <t>Hanover</t>
  </si>
  <si>
    <t>Twn Culpeper</t>
  </si>
  <si>
    <t>Neil A Corum</t>
  </si>
  <si>
    <t>millett</t>
  </si>
  <si>
    <t>hay/pasture</t>
  </si>
  <si>
    <t>James R Duckett</t>
  </si>
  <si>
    <t>38.27.40</t>
  </si>
  <si>
    <t>77.48.54</t>
  </si>
  <si>
    <t>Kenneth W Dowden</t>
  </si>
  <si>
    <t>38.27.39</t>
  </si>
  <si>
    <t>77.57.27</t>
  </si>
  <si>
    <t>38.25.57</t>
  </si>
  <si>
    <t>77.49.21</t>
  </si>
  <si>
    <t>Thomas O Madden</t>
  </si>
  <si>
    <t>Charles L Epps</t>
  </si>
  <si>
    <t>37.04.32</t>
  </si>
  <si>
    <t>77.29.40</t>
  </si>
  <si>
    <t>Azilee Estes</t>
  </si>
  <si>
    <t>38.14.14</t>
  </si>
  <si>
    <t>78.23.27</t>
  </si>
  <si>
    <t>phosphorus</t>
  </si>
  <si>
    <t>pasture</t>
  </si>
  <si>
    <t>B D Dickerson</t>
  </si>
  <si>
    <t>38.12.58</t>
  </si>
  <si>
    <t>78.24.45</t>
  </si>
  <si>
    <t>Carl F Eppard</t>
  </si>
  <si>
    <t>38.16.36</t>
  </si>
  <si>
    <t>78.28.06</t>
  </si>
  <si>
    <t>Charles L Morton</t>
  </si>
  <si>
    <t>38.16.18</t>
  </si>
  <si>
    <t>78.26.28</t>
  </si>
  <si>
    <t>George W Haney</t>
  </si>
  <si>
    <t>38.17.45</t>
  </si>
  <si>
    <t>78.22.19</t>
  </si>
  <si>
    <t>Harold T Eppard</t>
  </si>
  <si>
    <t>38.16.53</t>
  </si>
  <si>
    <t>78.28.44</t>
  </si>
  <si>
    <t>Rodney H Ricketts</t>
  </si>
  <si>
    <t>38.20.12</t>
  </si>
  <si>
    <t>78.26.36</t>
  </si>
  <si>
    <t>38.14.08</t>
  </si>
  <si>
    <t>78.20.43</t>
  </si>
  <si>
    <t>Richard L Durrer</t>
  </si>
  <si>
    <t>Gary V Layne</t>
  </si>
  <si>
    <t>37.54.55</t>
  </si>
  <si>
    <t>77.37.24</t>
  </si>
  <si>
    <t>James G Seay Jr</t>
  </si>
  <si>
    <t>W Pettus Gilman Jr</t>
  </si>
  <si>
    <t>Jane A Plumb</t>
  </si>
  <si>
    <t>38.12.01</t>
  </si>
  <si>
    <t>78.13.04</t>
  </si>
  <si>
    <t>Ted A Blevins</t>
  </si>
  <si>
    <t>77.78.70</t>
  </si>
  <si>
    <t>38.30.80</t>
  </si>
  <si>
    <t>Wilson G Eastep</t>
  </si>
  <si>
    <t>38.46.33</t>
  </si>
  <si>
    <t>78.37.25</t>
  </si>
  <si>
    <t>Fred L Meadows</t>
  </si>
  <si>
    <t>38.15.19</t>
  </si>
  <si>
    <t>77.45.50</t>
  </si>
  <si>
    <t>Donald R Sims</t>
  </si>
  <si>
    <t>38.58.43</t>
  </si>
  <si>
    <t>78.17.51</t>
  </si>
  <si>
    <t>Larry L Lehew</t>
  </si>
  <si>
    <t>38.58.13</t>
  </si>
  <si>
    <t>78.16.19</t>
  </si>
  <si>
    <t>Robert A Cullen</t>
  </si>
  <si>
    <t>38.58.40</t>
  </si>
  <si>
    <t>78.18.56</t>
  </si>
  <si>
    <t>Rockland Farm</t>
  </si>
  <si>
    <t>39.00.42</t>
  </si>
  <si>
    <t>78.07.26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</si>
</sst>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"/>
    <numFmt numFmtId="166" formatCode="0.0"/>
    <numFmt numFmtId="167" formatCode="[$-409]mmmm\ d\,\ yyyy;@"/>
    <numFmt numFmtId="168" formatCode="_(* #,##0.0_);_(* \(#,##0.0\);_(* &quot;-&quot;?_);_(@_)"/>
    <numFmt numFmtId="169" formatCode="0.0000"/>
    <numFmt numFmtId="170" formatCode="0.0000%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i/>
      <sz val="10"/>
      <name val="Webdings"/>
      <family val="1"/>
      <charset val="2"/>
    </font>
    <font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0" borderId="0"/>
  </cellStyleXfs>
  <cellXfs count="1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2" fontId="1" fillId="0" borderId="0" xfId="0" applyNumberFormat="1" applyFont="1" applyFill="1"/>
    <xf numFmtId="2" fontId="1" fillId="0" borderId="4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10" fontId="1" fillId="0" borderId="1" xfId="0" applyNumberFormat="1" applyFont="1" applyFill="1" applyBorder="1"/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0" fontId="0" fillId="0" borderId="0" xfId="0" applyFill="1" applyAlignment="1">
      <alignment horizontal="center"/>
    </xf>
    <xf numFmtId="2" fontId="1" fillId="0" borderId="6" xfId="0" applyNumberFormat="1" applyFont="1" applyFill="1" applyBorder="1"/>
    <xf numFmtId="164" fontId="0" fillId="0" borderId="0" xfId="0" applyNumberFormat="1" applyFill="1" applyAlignment="1">
      <alignment horizontal="center"/>
    </xf>
    <xf numFmtId="2" fontId="0" fillId="0" borderId="0" xfId="0" applyNumberFormat="1"/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2" fontId="0" fillId="0" borderId="1" xfId="0" applyNumberFormat="1" applyBorder="1"/>
    <xf numFmtId="16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right"/>
    </xf>
    <xf numFmtId="168" fontId="1" fillId="0" borderId="0" xfId="1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Border="1"/>
    <xf numFmtId="169" fontId="1" fillId="0" borderId="1" xfId="0" applyNumberFormat="1" applyFont="1" applyFill="1" applyBorder="1"/>
    <xf numFmtId="169" fontId="0" fillId="0" borderId="1" xfId="0" applyNumberFormat="1" applyBorder="1"/>
    <xf numFmtId="170" fontId="1" fillId="0" borderId="1" xfId="0" applyNumberFormat="1" applyFont="1" applyBorder="1"/>
    <xf numFmtId="170" fontId="1" fillId="0" borderId="1" xfId="0" applyNumberFormat="1" applyFont="1" applyFill="1" applyBorder="1"/>
    <xf numFmtId="170" fontId="0" fillId="0" borderId="1" xfId="0" applyNumberFormat="1" applyBorder="1"/>
    <xf numFmtId="170" fontId="1" fillId="0" borderId="1" xfId="2" applyNumberFormat="1" applyFont="1" applyBorder="1"/>
    <xf numFmtId="170" fontId="4" fillId="0" borderId="1" xfId="2" applyNumberFormat="1" applyFont="1" applyBorder="1"/>
    <xf numFmtId="170" fontId="1" fillId="0" borderId="1" xfId="2" applyNumberFormat="1" applyFont="1" applyFill="1" applyBorder="1"/>
    <xf numFmtId="170" fontId="0" fillId="0" borderId="1" xfId="2" applyNumberFormat="1" applyFont="1" applyBorder="1"/>
    <xf numFmtId="0" fontId="0" fillId="0" borderId="0" xfId="0" applyBorder="1"/>
    <xf numFmtId="0" fontId="1" fillId="0" borderId="1" xfId="0" applyFont="1" applyFill="1" applyBorder="1" applyAlignment="1"/>
    <xf numFmtId="0" fontId="0" fillId="0" borderId="0" xfId="0" applyBorder="1" applyAlignment="1">
      <alignment horizontal="center"/>
    </xf>
    <xf numFmtId="2" fontId="1" fillId="0" borderId="0" xfId="0" applyNumberFormat="1" applyFont="1" applyBorder="1"/>
    <xf numFmtId="164" fontId="1" fillId="0" borderId="2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7" fillId="0" borderId="8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10" fontId="2" fillId="0" borderId="8" xfId="2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 applyAlignment="1"/>
    <xf numFmtId="0" fontId="1" fillId="0" borderId="13" xfId="0" applyFont="1" applyBorder="1" applyAlignment="1">
      <alignment horizontal="left"/>
    </xf>
    <xf numFmtId="0" fontId="1" fillId="0" borderId="15" xfId="0" applyFont="1" applyFill="1" applyBorder="1"/>
    <xf numFmtId="0" fontId="1" fillId="0" borderId="14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4" fontId="1" fillId="0" borderId="8" xfId="5" applyFont="1" applyBorder="1"/>
    <xf numFmtId="0" fontId="1" fillId="2" borderId="8" xfId="4" applyFill="1" applyBorder="1"/>
    <xf numFmtId="44" fontId="1" fillId="0" borderId="8" xfId="4" applyNumberFormat="1" applyBorder="1"/>
    <xf numFmtId="44" fontId="0" fillId="0" borderId="13" xfId="3" applyFont="1" applyBorder="1" applyAlignment="1">
      <alignment horizontal="right"/>
    </xf>
    <xf numFmtId="0" fontId="1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3" xfId="0" applyFont="1" applyBorder="1"/>
    <xf numFmtId="0" fontId="0" fillId="0" borderId="8" xfId="0" applyBorder="1"/>
    <xf numFmtId="0" fontId="13" fillId="0" borderId="8" xfId="0" applyFont="1" applyBorder="1" applyAlignment="1">
      <alignment horizontal="center"/>
    </xf>
    <xf numFmtId="164" fontId="0" fillId="0" borderId="0" xfId="0" applyNumberFormat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164" fontId="12" fillId="0" borderId="0" xfId="0" applyNumberFormat="1" applyFont="1"/>
    <xf numFmtId="0" fontId="9" fillId="0" borderId="8" xfId="6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left"/>
    </xf>
    <xf numFmtId="0" fontId="7" fillId="0" borderId="13" xfId="0" applyFont="1" applyBorder="1" applyAlignment="1">
      <alignment horizontal="center" wrapText="1"/>
    </xf>
    <xf numFmtId="43" fontId="0" fillId="0" borderId="8" xfId="1" applyFont="1" applyBorder="1"/>
    <xf numFmtId="43" fontId="0" fillId="0" borderId="13" xfId="1" applyFont="1" applyBorder="1" applyAlignment="1">
      <alignment horizontal="right"/>
    </xf>
    <xf numFmtId="43" fontId="8" fillId="0" borderId="13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1" fillId="0" borderId="8" xfId="1" applyFont="1" applyBorder="1" applyAlignment="1">
      <alignment horizontal="right"/>
    </xf>
    <xf numFmtId="43" fontId="1" fillId="0" borderId="13" xfId="1" applyFont="1" applyBorder="1" applyAlignment="1">
      <alignment horizontal="right"/>
    </xf>
    <xf numFmtId="43" fontId="0" fillId="0" borderId="18" xfId="1" applyFont="1" applyBorder="1"/>
    <xf numFmtId="43" fontId="1" fillId="0" borderId="18" xfId="1" applyFont="1" applyBorder="1" applyAlignment="1">
      <alignment horizontal="right"/>
    </xf>
    <xf numFmtId="0" fontId="9" fillId="0" borderId="13" xfId="6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6" fillId="0" borderId="8" xfId="0" applyFont="1" applyFill="1" applyBorder="1" applyAlignment="1">
      <alignment horizontal="center"/>
    </xf>
    <xf numFmtId="14" fontId="16" fillId="0" borderId="8" xfId="0" applyNumberFormat="1" applyFont="1" applyFill="1" applyBorder="1" applyAlignment="1">
      <alignment horizontal="center"/>
    </xf>
    <xf numFmtId="10" fontId="0" fillId="0" borderId="8" xfId="2" applyNumberFormat="1" applyFont="1" applyBorder="1"/>
    <xf numFmtId="4" fontId="16" fillId="0" borderId="8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43" fontId="0" fillId="0" borderId="13" xfId="1" applyFont="1" applyBorder="1"/>
    <xf numFmtId="0" fontId="12" fillId="0" borderId="8" xfId="0" applyNumberFormat="1" applyFont="1" applyBorder="1" applyAlignment="1"/>
    <xf numFmtId="4" fontId="16" fillId="0" borderId="8" xfId="0" applyNumberFormat="1" applyFont="1" applyFill="1" applyBorder="1" applyAlignment="1">
      <alignment horizontal="right"/>
    </xf>
    <xf numFmtId="0" fontId="15" fillId="0" borderId="8" xfId="0" applyFont="1" applyBorder="1" applyAlignment="1">
      <alignment horizontal="center" wrapText="1"/>
    </xf>
    <xf numFmtId="0" fontId="15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9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1" fillId="0" borderId="0" xfId="0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7" fillId="0" borderId="14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1" fillId="0" borderId="8" xfId="4" applyFont="1" applyFill="1" applyBorder="1" applyAlignment="1">
      <alignment horizontal="center"/>
    </xf>
    <xf numFmtId="0" fontId="1" fillId="0" borderId="8" xfId="4" applyFont="1" applyFill="1" applyBorder="1" applyAlignment="1">
      <alignment horizontal="center" wrapText="1"/>
    </xf>
  </cellXfs>
  <cellStyles count="7">
    <cellStyle name="Comma" xfId="1" builtinId="3"/>
    <cellStyle name="Currency" xfId="3" builtinId="4"/>
    <cellStyle name="Currency 2" xfId="5"/>
    <cellStyle name="Normal" xfId="0" builtinId="0"/>
    <cellStyle name="Normal 2" xfId="4"/>
    <cellStyle name="Normal 4" xfId="6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D22" sqref="D21:D22"/>
    </sheetView>
  </sheetViews>
  <sheetFormatPr defaultRowHeight="13.2"/>
  <cols>
    <col min="1" max="1" width="16.88671875" bestFit="1" customWidth="1"/>
    <col min="2" max="2" width="17.6640625" bestFit="1" customWidth="1"/>
    <col min="3" max="3" width="17.5546875" style="3" customWidth="1"/>
    <col min="4" max="4" width="18.6640625" customWidth="1"/>
    <col min="5" max="6" width="9.6640625" style="5" customWidth="1"/>
    <col min="7" max="7" width="10.33203125" customWidth="1"/>
    <col min="8" max="8" width="10.5546875" style="5" customWidth="1"/>
    <col min="9" max="9" width="10.33203125" style="5" customWidth="1"/>
    <col min="10" max="10" width="9.6640625" style="32" customWidth="1"/>
    <col min="11" max="13" width="14.5546875" style="5" customWidth="1"/>
    <col min="15" max="15" width="10.5546875" customWidth="1"/>
    <col min="16" max="16" width="11.109375" customWidth="1"/>
    <col min="18" max="18" width="8" customWidth="1"/>
    <col min="19" max="19" width="10.109375" customWidth="1"/>
    <col min="20" max="20" width="14.44140625" customWidth="1"/>
    <col min="22" max="22" width="10.33203125" customWidth="1"/>
    <col min="23" max="23" width="8" customWidth="1"/>
    <col min="24" max="24" width="9.5546875" customWidth="1"/>
    <col min="25" max="25" width="9.88671875" customWidth="1"/>
    <col min="26" max="26" width="10.5546875" customWidth="1"/>
    <col min="27" max="27" width="11.5546875" customWidth="1"/>
  </cols>
  <sheetData>
    <row r="1" spans="1:29" ht="13.8" thickBot="1">
      <c r="A1" s="139" t="s">
        <v>62</v>
      </c>
      <c r="B1" s="141"/>
      <c r="C1" s="142" t="s">
        <v>41</v>
      </c>
      <c r="D1" s="142" t="s">
        <v>29</v>
      </c>
      <c r="E1" s="144" t="s">
        <v>42</v>
      </c>
      <c r="F1" s="144" t="s">
        <v>43</v>
      </c>
      <c r="G1" s="142" t="s">
        <v>44</v>
      </c>
      <c r="H1" s="144" t="s">
        <v>48</v>
      </c>
      <c r="I1" s="144" t="s">
        <v>45</v>
      </c>
      <c r="J1" s="146" t="s">
        <v>46</v>
      </c>
      <c r="K1" s="144" t="s">
        <v>47</v>
      </c>
      <c r="L1" s="144" t="s">
        <v>49</v>
      </c>
      <c r="M1" s="144" t="s">
        <v>60</v>
      </c>
      <c r="N1" s="142" t="s">
        <v>50</v>
      </c>
      <c r="O1" s="142" t="s">
        <v>51</v>
      </c>
      <c r="P1" s="142" t="s">
        <v>52</v>
      </c>
      <c r="Q1" s="142" t="s">
        <v>53</v>
      </c>
      <c r="R1" s="142" t="s">
        <v>54</v>
      </c>
      <c r="S1" s="142" t="s">
        <v>55</v>
      </c>
      <c r="T1" s="142" t="s">
        <v>56</v>
      </c>
      <c r="U1" s="142" t="s">
        <v>57</v>
      </c>
      <c r="V1" s="142" t="s">
        <v>58</v>
      </c>
      <c r="W1" s="142" t="s">
        <v>59</v>
      </c>
      <c r="X1" s="139" t="s">
        <v>2</v>
      </c>
      <c r="Y1" s="140"/>
      <c r="Z1" s="140"/>
      <c r="AA1" s="141"/>
    </row>
    <row r="2" spans="1:29" ht="46.2" thickBot="1">
      <c r="A2" s="2" t="s">
        <v>63</v>
      </c>
      <c r="B2" s="2" t="s">
        <v>64</v>
      </c>
      <c r="C2" s="143"/>
      <c r="D2" s="143"/>
      <c r="E2" s="145"/>
      <c r="F2" s="145"/>
      <c r="G2" s="143"/>
      <c r="H2" s="145"/>
      <c r="I2" s="145"/>
      <c r="J2" s="147"/>
      <c r="K2" s="145"/>
      <c r="L2" s="145"/>
      <c r="M2" s="145"/>
      <c r="N2" s="143"/>
      <c r="O2" s="148"/>
      <c r="P2" s="148"/>
      <c r="Q2" s="148"/>
      <c r="R2" s="148"/>
      <c r="S2" s="148"/>
      <c r="T2" s="148"/>
      <c r="U2" s="148"/>
      <c r="V2" s="148"/>
      <c r="W2" s="148"/>
      <c r="X2" s="68" t="s">
        <v>37</v>
      </c>
      <c r="Y2" s="68" t="s">
        <v>38</v>
      </c>
      <c r="Z2" s="68" t="s">
        <v>39</v>
      </c>
      <c r="AA2" s="68" t="s">
        <v>40</v>
      </c>
    </row>
    <row r="3" spans="1:29" s="23" customFormat="1" ht="15" customHeight="1" thickBot="1">
      <c r="A3" s="37">
        <v>40725</v>
      </c>
      <c r="B3" s="37">
        <v>40755</v>
      </c>
      <c r="C3" s="39" t="s">
        <v>67</v>
      </c>
      <c r="D3" s="39" t="s">
        <v>71</v>
      </c>
      <c r="E3" s="21">
        <v>0.33960000000000001</v>
      </c>
      <c r="F3" s="21">
        <v>0.60509999999999997</v>
      </c>
      <c r="G3" s="20">
        <v>11.92</v>
      </c>
      <c r="H3" s="55">
        <v>3.8885000000000003E-2</v>
      </c>
      <c r="I3" s="55">
        <v>2.3149999999999998E-3</v>
      </c>
      <c r="J3" s="52">
        <v>16.197700000000001</v>
      </c>
      <c r="K3" s="58">
        <v>1.2123E-2</v>
      </c>
      <c r="L3" s="59">
        <v>1.846E-3</v>
      </c>
      <c r="M3" s="58">
        <v>0.20569200000000001</v>
      </c>
      <c r="N3" s="22">
        <v>2.62</v>
      </c>
      <c r="O3" s="22">
        <v>0.85</v>
      </c>
      <c r="P3" s="22">
        <v>49.31</v>
      </c>
      <c r="Q3" s="22">
        <v>151.46</v>
      </c>
      <c r="R3" s="22">
        <v>26.31</v>
      </c>
      <c r="S3" s="22">
        <v>0.23</v>
      </c>
      <c r="T3" s="22">
        <v>6.15</v>
      </c>
      <c r="U3" s="22">
        <v>9</v>
      </c>
      <c r="V3" s="22">
        <v>1.54</v>
      </c>
      <c r="W3" s="22">
        <v>331.38</v>
      </c>
      <c r="X3" s="20">
        <v>26.308</v>
      </c>
      <c r="Y3" s="20">
        <v>25.334</v>
      </c>
      <c r="Z3" s="20">
        <v>24.36</v>
      </c>
      <c r="AA3" s="20">
        <v>23.385999999999999</v>
      </c>
      <c r="AC3" s="69"/>
    </row>
    <row r="4" spans="1:29" s="23" customFormat="1" ht="15" customHeight="1" thickBot="1">
      <c r="A4" s="37">
        <v>40725</v>
      </c>
      <c r="B4" s="37">
        <v>40755</v>
      </c>
      <c r="C4" s="39" t="s">
        <v>68</v>
      </c>
      <c r="D4" s="39" t="s">
        <v>71</v>
      </c>
      <c r="E4" s="21">
        <v>0.2402</v>
      </c>
      <c r="F4" s="21">
        <v>0.48599999999999999</v>
      </c>
      <c r="G4" s="20">
        <v>12.34</v>
      </c>
      <c r="H4" s="55">
        <v>4.9099999999999998E-2</v>
      </c>
      <c r="I4" s="56">
        <v>3.2000000000000002E-3</v>
      </c>
      <c r="J4" s="53">
        <v>10.46</v>
      </c>
      <c r="K4" s="58">
        <v>1.9099999999999999E-2</v>
      </c>
      <c r="L4" s="58">
        <v>2.5999999999999999E-3</v>
      </c>
      <c r="M4" s="58">
        <v>0.27</v>
      </c>
      <c r="N4" s="22">
        <v>3.5</v>
      </c>
      <c r="O4" s="22">
        <v>3.25</v>
      </c>
      <c r="P4" s="22">
        <v>14.5</v>
      </c>
      <c r="Q4" s="22">
        <v>620.76</v>
      </c>
      <c r="R4" s="22">
        <v>31</v>
      </c>
      <c r="S4" s="22">
        <v>0.9</v>
      </c>
      <c r="T4" s="22">
        <v>2.75</v>
      </c>
      <c r="U4" s="22">
        <v>21.75</v>
      </c>
      <c r="V4" s="22">
        <v>2</v>
      </c>
      <c r="W4" s="22">
        <v>430.25</v>
      </c>
      <c r="X4" s="20">
        <v>33.933</v>
      </c>
      <c r="Y4" s="20">
        <v>32.343000000000004</v>
      </c>
      <c r="Z4" s="20">
        <v>30.753</v>
      </c>
      <c r="AA4" s="20">
        <v>29.163</v>
      </c>
      <c r="AB4" s="81"/>
      <c r="AC4" s="69"/>
    </row>
    <row r="5" spans="1:29" s="23" customFormat="1" ht="15" customHeight="1" thickBot="1">
      <c r="A5" s="37">
        <v>40725</v>
      </c>
      <c r="B5" s="37">
        <v>40755</v>
      </c>
      <c r="C5" s="39" t="s">
        <v>323</v>
      </c>
      <c r="D5" s="39" t="s">
        <v>81</v>
      </c>
      <c r="E5" s="21">
        <v>0.2387</v>
      </c>
      <c r="F5" s="21">
        <v>0.58809999999999996</v>
      </c>
      <c r="G5" s="20">
        <v>8.49</v>
      </c>
      <c r="H5" s="55">
        <v>4.972E-2</v>
      </c>
      <c r="I5" s="56">
        <v>1.524E-2</v>
      </c>
      <c r="J5" s="53">
        <v>193.96799999999999</v>
      </c>
      <c r="K5" s="58">
        <v>3.168E-2</v>
      </c>
      <c r="L5" s="58">
        <v>1.82E-3</v>
      </c>
      <c r="M5" s="58">
        <v>0</v>
      </c>
      <c r="N5" s="22">
        <v>5.2</v>
      </c>
      <c r="O5" s="22">
        <v>1</v>
      </c>
      <c r="P5" s="22">
        <v>63.8</v>
      </c>
      <c r="Q5" s="22">
        <v>555.79999999999995</v>
      </c>
      <c r="R5" s="22">
        <v>24.2</v>
      </c>
      <c r="S5" s="22">
        <v>1.36</v>
      </c>
      <c r="T5" s="22">
        <v>16.2</v>
      </c>
      <c r="U5" s="22">
        <v>17.2</v>
      </c>
      <c r="V5" s="22">
        <v>7.2</v>
      </c>
      <c r="W5" s="22">
        <v>591.79999999999995</v>
      </c>
      <c r="X5" s="20">
        <v>43.926000000000002</v>
      </c>
      <c r="Y5" s="20">
        <v>40.371000000000002</v>
      </c>
      <c r="Z5" s="20">
        <v>36.814999999999998</v>
      </c>
      <c r="AA5" s="20">
        <v>32.073999999999998</v>
      </c>
      <c r="AB5" s="10"/>
      <c r="AC5" s="69"/>
    </row>
    <row r="6" spans="1:29" s="8" customFormat="1" ht="15" customHeight="1" thickBot="1">
      <c r="A6" s="37">
        <v>40725</v>
      </c>
      <c r="B6" s="37">
        <v>40755</v>
      </c>
      <c r="C6" s="14" t="s">
        <v>75</v>
      </c>
      <c r="D6" s="39" t="s">
        <v>71</v>
      </c>
      <c r="E6" s="24">
        <v>0.2883</v>
      </c>
      <c r="F6" s="24">
        <v>0.35299999999999998</v>
      </c>
      <c r="G6" s="9">
        <v>11.88</v>
      </c>
      <c r="H6" s="56">
        <v>2.86E-2</v>
      </c>
      <c r="I6" s="56">
        <v>2.3999999999999998E-3</v>
      </c>
      <c r="J6" s="53">
        <v>19.22</v>
      </c>
      <c r="K6" s="60">
        <v>1.43E-2</v>
      </c>
      <c r="L6" s="60">
        <v>1.6000000000000001E-3</v>
      </c>
      <c r="M6" s="60">
        <v>0.43830000000000002</v>
      </c>
      <c r="N6" s="15">
        <v>5.75</v>
      </c>
      <c r="O6" s="15">
        <v>1</v>
      </c>
      <c r="P6" s="22">
        <v>18.5</v>
      </c>
      <c r="Q6" s="22">
        <v>144.25</v>
      </c>
      <c r="R6" s="22">
        <v>9.5</v>
      </c>
      <c r="S6" s="15">
        <v>0.6</v>
      </c>
      <c r="T6" s="15">
        <v>0</v>
      </c>
      <c r="U6" s="15">
        <v>15.5</v>
      </c>
      <c r="V6" s="15">
        <v>4.75</v>
      </c>
      <c r="W6" s="15">
        <v>378.25</v>
      </c>
      <c r="X6" s="9">
        <v>20.565000000000001</v>
      </c>
      <c r="Y6" s="9">
        <v>19.363</v>
      </c>
      <c r="Z6" s="9">
        <v>18.16</v>
      </c>
      <c r="AA6" s="9">
        <v>16.957999999999998</v>
      </c>
      <c r="AC6" s="10"/>
    </row>
    <row r="7" spans="1:29" s="8" customFormat="1" ht="15" customHeight="1" thickBot="1">
      <c r="A7" s="37">
        <v>40725</v>
      </c>
      <c r="B7" s="37">
        <v>40755</v>
      </c>
      <c r="C7" s="14" t="s">
        <v>69</v>
      </c>
      <c r="D7" s="39" t="s">
        <v>80</v>
      </c>
      <c r="E7" s="24">
        <v>0.2266</v>
      </c>
      <c r="F7" s="24">
        <v>0.60580000000000001</v>
      </c>
      <c r="G7" s="9">
        <v>7.63</v>
      </c>
      <c r="H7" s="56">
        <v>4.9625000000000002E-2</v>
      </c>
      <c r="I7" s="56">
        <v>1.01E-2</v>
      </c>
      <c r="J7" s="53">
        <v>7.26</v>
      </c>
      <c r="K7" s="60">
        <v>2.3175000000000001E-2</v>
      </c>
      <c r="L7" s="60">
        <v>2.725E-3</v>
      </c>
      <c r="M7" s="60">
        <v>3.7324999999999997E-2</v>
      </c>
      <c r="N7" s="15">
        <v>10.75</v>
      </c>
      <c r="O7" s="15">
        <v>2.25</v>
      </c>
      <c r="P7" s="22">
        <v>76.25</v>
      </c>
      <c r="Q7" s="22">
        <v>731.5</v>
      </c>
      <c r="R7" s="22">
        <v>44.25</v>
      </c>
      <c r="S7" s="15">
        <v>0.85</v>
      </c>
      <c r="T7" s="15">
        <v>8.5</v>
      </c>
      <c r="U7" s="15">
        <v>20.75</v>
      </c>
      <c r="V7" s="15">
        <v>5.5</v>
      </c>
      <c r="W7" s="15">
        <v>1270</v>
      </c>
      <c r="X7" s="9">
        <v>43.93</v>
      </c>
      <c r="Y7" s="9">
        <v>40.9</v>
      </c>
      <c r="Z7" s="9">
        <v>37.869999999999997</v>
      </c>
      <c r="AA7" s="9">
        <v>33.83</v>
      </c>
      <c r="AC7" s="10"/>
    </row>
    <row r="8" spans="1:29" s="8" customFormat="1" ht="15" customHeight="1" thickBot="1">
      <c r="A8" s="37">
        <v>40725</v>
      </c>
      <c r="B8" s="37">
        <v>40755</v>
      </c>
      <c r="C8" s="39" t="s">
        <v>88</v>
      </c>
      <c r="D8" s="39" t="s">
        <v>71</v>
      </c>
      <c r="E8" s="24">
        <v>0.26190000000000002</v>
      </c>
      <c r="F8" s="24">
        <v>0.45240000000000002</v>
      </c>
      <c r="G8" s="9">
        <v>12.25</v>
      </c>
      <c r="H8" s="56">
        <v>0.03</v>
      </c>
      <c r="I8" s="56">
        <v>3.7000000000000002E-3</v>
      </c>
      <c r="J8" s="53">
        <v>19.72</v>
      </c>
      <c r="K8" s="60">
        <v>2.06E-2</v>
      </c>
      <c r="L8" s="60">
        <v>1.6000000000000001E-3</v>
      </c>
      <c r="M8" s="60">
        <v>0.32100000000000001</v>
      </c>
      <c r="N8" s="15">
        <v>3.97</v>
      </c>
      <c r="O8" s="15">
        <v>1.36</v>
      </c>
      <c r="P8" s="22">
        <v>12.58</v>
      </c>
      <c r="Q8" s="22">
        <v>218</v>
      </c>
      <c r="R8" s="22">
        <v>7.97</v>
      </c>
      <c r="S8" s="15">
        <v>0.47</v>
      </c>
      <c r="T8" s="15">
        <v>6.79</v>
      </c>
      <c r="U8" s="15">
        <v>7.54</v>
      </c>
      <c r="V8" s="15">
        <v>5.47</v>
      </c>
      <c r="W8" s="15">
        <v>406.75</v>
      </c>
      <c r="X8" s="9">
        <v>23.571999999999999</v>
      </c>
      <c r="Y8" s="9">
        <v>21.710999999999999</v>
      </c>
      <c r="Z8" s="9">
        <v>19.849</v>
      </c>
      <c r="AA8" s="9">
        <v>17.988</v>
      </c>
      <c r="AC8" s="10"/>
    </row>
    <row r="9" spans="1:29" s="8" customFormat="1" ht="15" customHeight="1" thickBot="1">
      <c r="A9" s="37">
        <v>40725</v>
      </c>
      <c r="B9" s="37">
        <v>40755</v>
      </c>
      <c r="C9" s="39" t="s">
        <v>292</v>
      </c>
      <c r="D9" s="39" t="s">
        <v>80</v>
      </c>
      <c r="E9" s="24">
        <v>0.17860000000000001</v>
      </c>
      <c r="F9" s="24">
        <v>0.69299999999999995</v>
      </c>
      <c r="G9" s="9">
        <v>6.94</v>
      </c>
      <c r="H9" s="56">
        <v>5.3666699999999998E-2</v>
      </c>
      <c r="I9" s="56">
        <v>7.3867000000000004E-3</v>
      </c>
      <c r="J9" s="53">
        <v>4.4333</v>
      </c>
      <c r="K9" s="60">
        <v>3.55667E-2</v>
      </c>
      <c r="L9" s="60">
        <v>3.3833000000000001E-3</v>
      </c>
      <c r="M9" s="60">
        <v>0</v>
      </c>
      <c r="N9" s="15">
        <v>5</v>
      </c>
      <c r="O9" s="15">
        <v>2.33</v>
      </c>
      <c r="P9" s="22">
        <v>61.67</v>
      </c>
      <c r="Q9" s="22">
        <v>547.66999999999996</v>
      </c>
      <c r="R9" s="22">
        <v>31.67</v>
      </c>
      <c r="S9" s="15">
        <v>1.53</v>
      </c>
      <c r="T9" s="15">
        <v>8</v>
      </c>
      <c r="U9" s="15">
        <v>22.33</v>
      </c>
      <c r="V9" s="15">
        <v>4.67</v>
      </c>
      <c r="W9" s="15">
        <v>868.33</v>
      </c>
      <c r="X9" s="9">
        <v>42.56</v>
      </c>
      <c r="Y9" s="9">
        <v>40.340000000000003</v>
      </c>
      <c r="Z9" s="9">
        <v>38.119999999999997</v>
      </c>
      <c r="AA9" s="9">
        <v>35.17</v>
      </c>
      <c r="AC9" s="10"/>
    </row>
    <row r="10" spans="1:29" s="8" customFormat="1" ht="15" customHeight="1" thickBot="1">
      <c r="A10" s="37">
        <v>40725</v>
      </c>
      <c r="B10" s="37">
        <v>40755</v>
      </c>
      <c r="C10" s="39" t="s">
        <v>94</v>
      </c>
      <c r="D10" s="39" t="s">
        <v>81</v>
      </c>
      <c r="E10" s="24">
        <v>0.1885</v>
      </c>
      <c r="F10" s="24">
        <v>0.66910000000000003</v>
      </c>
      <c r="G10" s="9">
        <v>8.06</v>
      </c>
      <c r="H10" s="56">
        <v>6.54E-2</v>
      </c>
      <c r="I10" s="56">
        <v>0.01</v>
      </c>
      <c r="J10" s="53">
        <v>5.27</v>
      </c>
      <c r="K10" s="60">
        <v>3.27E-2</v>
      </c>
      <c r="L10" s="60">
        <v>2.8999999999999998E-3</v>
      </c>
      <c r="M10" s="60">
        <v>8.9999999999999993E-3</v>
      </c>
      <c r="N10" s="15">
        <v>3.17</v>
      </c>
      <c r="O10" s="15">
        <v>1.17</v>
      </c>
      <c r="P10" s="22">
        <v>92</v>
      </c>
      <c r="Q10" s="22">
        <v>658.5</v>
      </c>
      <c r="R10" s="22">
        <v>230</v>
      </c>
      <c r="S10" s="15">
        <v>1.32</v>
      </c>
      <c r="T10" s="15">
        <v>6.5</v>
      </c>
      <c r="U10" s="15">
        <v>16.329999999999998</v>
      </c>
      <c r="V10" s="15">
        <v>1.17</v>
      </c>
      <c r="W10" s="15">
        <v>644.83000000000004</v>
      </c>
      <c r="X10" s="9">
        <v>53.28</v>
      </c>
      <c r="Y10" s="9">
        <v>50.268999999999998</v>
      </c>
      <c r="Z10" s="9">
        <v>47.259</v>
      </c>
      <c r="AA10" s="9">
        <v>43.244999999999997</v>
      </c>
    </row>
    <row r="11" spans="1:29" s="8" customFormat="1" ht="15" customHeight="1" thickBot="1">
      <c r="A11" s="37">
        <v>40725</v>
      </c>
      <c r="B11" s="37">
        <v>40755</v>
      </c>
      <c r="C11" s="14" t="s">
        <v>90</v>
      </c>
      <c r="D11" s="39" t="s">
        <v>81</v>
      </c>
      <c r="E11" s="24">
        <v>0.15609999999999999</v>
      </c>
      <c r="F11" s="24">
        <v>0.69310000000000005</v>
      </c>
      <c r="G11" s="9">
        <v>8.49</v>
      </c>
      <c r="H11" s="56">
        <v>6.7349999999999993E-2</v>
      </c>
      <c r="I11" s="56">
        <v>1.5517E-2</v>
      </c>
      <c r="J11" s="53">
        <v>7.8833000000000002</v>
      </c>
      <c r="K11" s="60">
        <v>3.7100000000000001E-2</v>
      </c>
      <c r="L11" s="60">
        <v>3.2169999999999998E-3</v>
      </c>
      <c r="M11" s="60">
        <v>1.7033E-2</v>
      </c>
      <c r="N11" s="15">
        <v>4</v>
      </c>
      <c r="O11" s="15">
        <v>2.33</v>
      </c>
      <c r="P11" s="22">
        <v>87.5</v>
      </c>
      <c r="Q11" s="22">
        <v>354.33</v>
      </c>
      <c r="R11" s="22">
        <v>41.33</v>
      </c>
      <c r="S11" s="15">
        <v>0.88</v>
      </c>
      <c r="T11" s="15">
        <v>9.5</v>
      </c>
      <c r="U11" s="15">
        <v>22.67</v>
      </c>
      <c r="V11" s="15">
        <v>4.83</v>
      </c>
      <c r="W11" s="15">
        <v>879.33</v>
      </c>
      <c r="X11" s="9">
        <v>62.149000000000001</v>
      </c>
      <c r="Y11" s="9">
        <v>57.494</v>
      </c>
      <c r="Z11" s="1">
        <v>52.838999999999999</v>
      </c>
      <c r="AA11" s="1">
        <v>46.631999999999998</v>
      </c>
    </row>
    <row r="12" spans="1:29" s="8" customFormat="1" ht="15" customHeight="1" thickBot="1">
      <c r="A12" s="37">
        <v>40725</v>
      </c>
      <c r="B12" s="37">
        <v>40755</v>
      </c>
      <c r="C12" s="14" t="s">
        <v>85</v>
      </c>
      <c r="D12" s="39" t="s">
        <v>81</v>
      </c>
      <c r="E12" s="24">
        <v>0.26540000000000002</v>
      </c>
      <c r="F12" s="24">
        <v>0.51680000000000004</v>
      </c>
      <c r="G12" s="9">
        <v>8.31</v>
      </c>
      <c r="H12" s="56">
        <v>4.2932999999999999E-2</v>
      </c>
      <c r="I12" s="56">
        <v>9.6830000000000006E-3</v>
      </c>
      <c r="J12" s="53">
        <v>9.51</v>
      </c>
      <c r="K12" s="60">
        <v>2.4570000000000002E-2</v>
      </c>
      <c r="L12" s="60">
        <v>2.0330000000000001E-3</v>
      </c>
      <c r="M12" s="60">
        <v>1.0217E-2</v>
      </c>
      <c r="N12" s="15">
        <v>12</v>
      </c>
      <c r="O12" s="15">
        <v>2</v>
      </c>
      <c r="P12" s="22">
        <v>93.5</v>
      </c>
      <c r="Q12" s="22">
        <v>440.17</v>
      </c>
      <c r="R12" s="22">
        <v>84.17</v>
      </c>
      <c r="S12" s="15">
        <v>0.85</v>
      </c>
      <c r="T12" s="15">
        <v>17.329999999999998</v>
      </c>
      <c r="U12" s="15">
        <v>27.5</v>
      </c>
      <c r="V12" s="15">
        <v>1</v>
      </c>
      <c r="W12" s="15">
        <v>1158.33</v>
      </c>
      <c r="X12" s="9">
        <v>40.6</v>
      </c>
      <c r="Y12" s="9">
        <v>37.604999999999997</v>
      </c>
      <c r="Z12" s="1">
        <v>34.609000000000002</v>
      </c>
      <c r="AA12" s="1">
        <v>30.614999999999998</v>
      </c>
    </row>
    <row r="13" spans="1:29" ht="15" customHeight="1" thickBot="1">
      <c r="A13" s="37">
        <v>40725</v>
      </c>
      <c r="B13" s="37">
        <v>40755</v>
      </c>
      <c r="C13" s="38" t="s">
        <v>70</v>
      </c>
      <c r="D13" s="39" t="s">
        <v>71</v>
      </c>
      <c r="E13" s="4">
        <v>0.28860000000000002</v>
      </c>
      <c r="F13" s="4">
        <v>0.59240000000000004</v>
      </c>
      <c r="G13" s="1">
        <v>12.38</v>
      </c>
      <c r="H13" s="57">
        <v>4.0583000000000001E-2</v>
      </c>
      <c r="I13" s="57">
        <v>2.6329999999999999E-3</v>
      </c>
      <c r="J13" s="54">
        <v>15.0167</v>
      </c>
      <c r="K13" s="61">
        <v>1.4367E-2</v>
      </c>
      <c r="L13" s="61">
        <v>2.117E-3</v>
      </c>
      <c r="M13" s="61">
        <v>0.2122</v>
      </c>
      <c r="N13" s="1">
        <v>3.33</v>
      </c>
      <c r="O13" s="1">
        <v>1</v>
      </c>
      <c r="P13" s="1">
        <v>22.33</v>
      </c>
      <c r="Q13" s="1">
        <v>197</v>
      </c>
      <c r="R13" s="1">
        <v>25</v>
      </c>
      <c r="S13" s="1">
        <v>0.25</v>
      </c>
      <c r="T13" s="1">
        <v>5.67</v>
      </c>
      <c r="U13" s="1">
        <v>10</v>
      </c>
      <c r="V13" s="1">
        <v>3.5</v>
      </c>
      <c r="W13" s="1">
        <v>342.67</v>
      </c>
      <c r="X13" s="1">
        <v>28.067</v>
      </c>
      <c r="Y13" s="20">
        <v>26.75</v>
      </c>
      <c r="Z13" s="1">
        <v>25.433</v>
      </c>
      <c r="AA13" s="1">
        <v>24.117000000000001</v>
      </c>
    </row>
    <row r="14" spans="1:29" ht="15" customHeight="1" thickBot="1">
      <c r="A14" s="37"/>
      <c r="B14" s="37"/>
      <c r="C14" s="38"/>
      <c r="D14" s="39"/>
      <c r="E14" s="4"/>
      <c r="F14" s="4"/>
      <c r="G14" s="1"/>
      <c r="H14" s="57"/>
      <c r="I14" s="57"/>
      <c r="J14" s="54"/>
      <c r="K14" s="61"/>
      <c r="L14" s="61"/>
      <c r="M14" s="6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9" ht="15" customHeight="1" thickBot="1">
      <c r="A15" s="38"/>
      <c r="B15" s="38"/>
      <c r="C15" s="38"/>
      <c r="D15" s="1"/>
      <c r="E15" s="4"/>
      <c r="F15" s="4"/>
      <c r="G15" s="1"/>
      <c r="H15" s="4"/>
      <c r="I15" s="4"/>
      <c r="J15" s="36"/>
      <c r="K15" s="4"/>
      <c r="L15" s="4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8" spans="16:18">
      <c r="P18" s="62"/>
      <c r="Q18" s="62"/>
      <c r="R18" s="62"/>
    </row>
    <row r="19" spans="16:18">
      <c r="P19" s="62"/>
      <c r="Q19" s="65"/>
      <c r="R19" s="62"/>
    </row>
    <row r="20" spans="16:18">
      <c r="P20" s="62"/>
      <c r="Q20" s="62"/>
      <c r="R20" s="62"/>
    </row>
    <row r="21" spans="16:18">
      <c r="P21" s="62"/>
      <c r="Q21" s="62"/>
      <c r="R21" s="62"/>
    </row>
  </sheetData>
  <mergeCells count="23">
    <mergeCell ref="A1:B1"/>
    <mergeCell ref="S1:S2"/>
    <mergeCell ref="R1:R2"/>
    <mergeCell ref="Q1:Q2"/>
    <mergeCell ref="P1:P2"/>
    <mergeCell ref="D1:D2"/>
    <mergeCell ref="C1:C2"/>
    <mergeCell ref="E1:E2"/>
    <mergeCell ref="F1:F2"/>
    <mergeCell ref="X1:AA1"/>
    <mergeCell ref="G1:G2"/>
    <mergeCell ref="M1:M2"/>
    <mergeCell ref="H1:H2"/>
    <mergeCell ref="I1:I2"/>
    <mergeCell ref="J1:J2"/>
    <mergeCell ref="O1:O2"/>
    <mergeCell ref="T1:T2"/>
    <mergeCell ref="K1:K2"/>
    <mergeCell ref="L1:L2"/>
    <mergeCell ref="W1:W2"/>
    <mergeCell ref="V1:V2"/>
    <mergeCell ref="U1:U2"/>
    <mergeCell ref="N1:N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Z97"/>
  <sheetViews>
    <sheetView zoomScale="90" zoomScaleNormal="90" workbookViewId="0">
      <pane ySplit="780" topLeftCell="A68" activePane="bottomLeft"/>
      <selection sqref="A1:A2"/>
      <selection pane="bottomLeft" activeCell="D100" sqref="D100"/>
    </sheetView>
  </sheetViews>
  <sheetFormatPr defaultColWidth="9.109375" defaultRowHeight="13.2"/>
  <cols>
    <col min="1" max="1" width="10.6640625" style="16" customWidth="1"/>
    <col min="2" max="2" width="15.6640625" style="16" customWidth="1"/>
    <col min="3" max="3" width="19.6640625" style="8" customWidth="1"/>
    <col min="4" max="4" width="13.33203125" style="33" customWidth="1"/>
    <col min="5" max="5" width="11.33203125" style="33" customWidth="1"/>
    <col min="6" max="6" width="6.6640625" style="44" customWidth="1"/>
    <col min="7" max="8" width="6.6640625" style="8" customWidth="1"/>
    <col min="9" max="9" width="9" style="26" customWidth="1"/>
    <col min="10" max="10" width="6.6640625" style="17" customWidth="1"/>
    <col min="11" max="11" width="10.109375" style="34" bestFit="1" customWidth="1"/>
    <col min="12" max="12" width="10.109375" style="35" customWidth="1"/>
    <col min="13" max="13" width="10.21875" style="8" bestFit="1" customWidth="1"/>
    <col min="14" max="14" width="10.44140625" style="18" bestFit="1" customWidth="1"/>
    <col min="15" max="15" width="9.5546875" style="18" bestFit="1" customWidth="1"/>
    <col min="16" max="17" width="9.109375" style="18"/>
    <col min="18" max="18" width="9.109375" style="19"/>
    <col min="19" max="19" width="8.44140625" style="18" customWidth="1"/>
    <col min="20" max="20" width="8.21875" style="18" customWidth="1"/>
    <col min="21" max="21" width="8.6640625" style="18" customWidth="1"/>
    <col min="22" max="22" width="7.33203125" style="28" customWidth="1"/>
    <col min="23" max="23" width="8.5546875" style="18" bestFit="1" customWidth="1"/>
    <col min="24" max="24" width="8.44140625" style="18" customWidth="1"/>
    <col min="25" max="25" width="8.5546875" style="18" bestFit="1" customWidth="1"/>
    <col min="26" max="26" width="6.5546875" style="18" bestFit="1" customWidth="1"/>
    <col min="27" max="27" width="7.33203125" style="18" customWidth="1"/>
    <col min="28" max="29" width="8.5546875" style="18" bestFit="1" customWidth="1"/>
    <col min="30" max="30" width="7" style="25" bestFit="1" customWidth="1"/>
    <col min="31" max="31" width="8.5546875" style="18" bestFit="1" customWidth="1"/>
    <col min="32" max="32" width="9.44140625" style="18" customWidth="1"/>
    <col min="33" max="33" width="6.88671875" style="18" customWidth="1"/>
    <col min="34" max="34" width="7.44140625" style="18" customWidth="1"/>
    <col min="35" max="45" width="7.6640625" style="18" customWidth="1"/>
    <col min="46" max="46" width="9.5546875" style="18" customWidth="1"/>
    <col min="47" max="48" width="7.6640625" style="18" customWidth="1"/>
    <col min="49" max="49" width="8.5546875" style="18" customWidth="1"/>
    <col min="50" max="50" width="8.88671875" style="18" customWidth="1"/>
    <col min="51" max="55" width="7.6640625" style="18" customWidth="1"/>
    <col min="56" max="56" width="7.6640625" style="19" customWidth="1"/>
    <col min="57" max="208" width="9.109375" style="7"/>
    <col min="209" max="16384" width="9.109375" style="6"/>
  </cols>
  <sheetData>
    <row r="1" spans="1:208" s="8" customFormat="1" ht="29.25" customHeight="1" thickBot="1">
      <c r="A1" s="155" t="s">
        <v>17</v>
      </c>
      <c r="B1" s="159" t="s">
        <v>18</v>
      </c>
      <c r="C1" s="159" t="s">
        <v>73</v>
      </c>
      <c r="D1" s="161" t="s">
        <v>19</v>
      </c>
      <c r="E1" s="161" t="s">
        <v>20</v>
      </c>
      <c r="F1" s="157" t="s">
        <v>21</v>
      </c>
      <c r="G1" s="159" t="s">
        <v>22</v>
      </c>
      <c r="H1" s="159" t="s">
        <v>23</v>
      </c>
      <c r="I1" s="163" t="s">
        <v>24</v>
      </c>
      <c r="J1" s="164" t="s">
        <v>25</v>
      </c>
      <c r="K1" s="166" t="s">
        <v>35</v>
      </c>
      <c r="L1" s="66" t="s">
        <v>76</v>
      </c>
      <c r="M1" s="11"/>
      <c r="N1" s="149" t="s">
        <v>26</v>
      </c>
      <c r="O1" s="168"/>
      <c r="P1" s="169" t="s">
        <v>27</v>
      </c>
      <c r="Q1" s="170"/>
      <c r="R1" s="171"/>
      <c r="S1" s="149" t="s">
        <v>16</v>
      </c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1"/>
      <c r="AG1" s="149" t="s">
        <v>34</v>
      </c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1"/>
      <c r="AU1" s="152" t="s">
        <v>36</v>
      </c>
      <c r="AV1" s="153"/>
      <c r="AW1" s="153"/>
      <c r="AX1" s="153"/>
      <c r="AY1" s="153"/>
      <c r="AZ1" s="153"/>
      <c r="BA1" s="153"/>
      <c r="BB1" s="153"/>
      <c r="BC1" s="153"/>
      <c r="BD1" s="154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</row>
    <row r="2" spans="1:208" s="8" customFormat="1" ht="27" thickBot="1">
      <c r="A2" s="156"/>
      <c r="B2" s="172"/>
      <c r="C2" s="160"/>
      <c r="D2" s="162"/>
      <c r="E2" s="162"/>
      <c r="F2" s="158"/>
      <c r="G2" s="160"/>
      <c r="H2" s="160"/>
      <c r="I2" s="160"/>
      <c r="J2" s="165"/>
      <c r="K2" s="167"/>
      <c r="L2" s="88" t="s">
        <v>77</v>
      </c>
      <c r="M2" s="12" t="s">
        <v>72</v>
      </c>
      <c r="N2" s="13" t="s">
        <v>0</v>
      </c>
      <c r="O2" s="13" t="s">
        <v>1</v>
      </c>
      <c r="P2" s="13" t="s">
        <v>0</v>
      </c>
      <c r="Q2" s="13" t="s">
        <v>1</v>
      </c>
      <c r="R2" s="13" t="s">
        <v>61</v>
      </c>
      <c r="S2" s="89" t="s">
        <v>2</v>
      </c>
      <c r="T2" s="13" t="s">
        <v>3</v>
      </c>
      <c r="U2" s="13" t="s">
        <v>4</v>
      </c>
      <c r="V2" s="27" t="s">
        <v>5</v>
      </c>
      <c r="W2" s="13" t="s">
        <v>6</v>
      </c>
      <c r="X2" s="13" t="s">
        <v>7</v>
      </c>
      <c r="Y2" s="13" t="s">
        <v>8</v>
      </c>
      <c r="Z2" s="13" t="s">
        <v>9</v>
      </c>
      <c r="AA2" s="13" t="s">
        <v>10</v>
      </c>
      <c r="AB2" s="13" t="s">
        <v>11</v>
      </c>
      <c r="AC2" s="13" t="s">
        <v>12</v>
      </c>
      <c r="AD2" s="13" t="s">
        <v>13</v>
      </c>
      <c r="AE2" s="13" t="s">
        <v>14</v>
      </c>
      <c r="AF2" s="13" t="s">
        <v>15</v>
      </c>
      <c r="AG2" s="13" t="s">
        <v>2</v>
      </c>
      <c r="AH2" s="13" t="s">
        <v>3</v>
      </c>
      <c r="AI2" s="13" t="s">
        <v>4</v>
      </c>
      <c r="AJ2" s="13" t="s">
        <v>5</v>
      </c>
      <c r="AK2" s="13" t="s">
        <v>6</v>
      </c>
      <c r="AL2" s="13" t="s">
        <v>7</v>
      </c>
      <c r="AM2" s="13" t="s">
        <v>8</v>
      </c>
      <c r="AN2" s="13" t="s">
        <v>9</v>
      </c>
      <c r="AO2" s="13" t="s">
        <v>10</v>
      </c>
      <c r="AP2" s="13" t="s">
        <v>11</v>
      </c>
      <c r="AQ2" s="13" t="s">
        <v>12</v>
      </c>
      <c r="AR2" s="13" t="s">
        <v>13</v>
      </c>
      <c r="AS2" s="13" t="s">
        <v>14</v>
      </c>
      <c r="AT2" s="13" t="s">
        <v>15</v>
      </c>
      <c r="AU2" s="13" t="s">
        <v>5</v>
      </c>
      <c r="AV2" s="13" t="s">
        <v>6</v>
      </c>
      <c r="AW2" s="13" t="s">
        <v>7</v>
      </c>
      <c r="AX2" s="13" t="s">
        <v>8</v>
      </c>
      <c r="AY2" s="13" t="s">
        <v>9</v>
      </c>
      <c r="AZ2" s="13" t="s">
        <v>10</v>
      </c>
      <c r="BA2" s="13" t="s">
        <v>11</v>
      </c>
      <c r="BB2" s="13" t="s">
        <v>12</v>
      </c>
      <c r="BC2" s="13" t="s">
        <v>13</v>
      </c>
      <c r="BD2" s="13" t="s">
        <v>14</v>
      </c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</row>
    <row r="3" spans="1:208" s="8" customFormat="1" ht="13.8" thickBot="1">
      <c r="A3" s="83"/>
      <c r="B3" s="94"/>
      <c r="C3" s="85"/>
      <c r="D3" s="86"/>
      <c r="E3" s="86"/>
      <c r="F3" s="84"/>
      <c r="G3" s="85"/>
      <c r="H3" s="85"/>
      <c r="I3" s="85"/>
      <c r="J3" s="87"/>
      <c r="K3" s="88"/>
      <c r="L3" s="88"/>
      <c r="M3" s="12"/>
      <c r="N3" s="13"/>
      <c r="O3" s="13"/>
      <c r="P3" s="13"/>
      <c r="Q3" s="89"/>
      <c r="R3" s="13"/>
      <c r="S3" s="89"/>
      <c r="T3" s="13"/>
      <c r="U3" s="13"/>
      <c r="V3" s="27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</row>
    <row r="4" spans="1:208" s="8" customFormat="1" ht="13.8" thickBot="1">
      <c r="A4" s="14" t="s">
        <v>114</v>
      </c>
      <c r="B4" s="40" t="s">
        <v>211</v>
      </c>
      <c r="C4" s="9" t="s">
        <v>324</v>
      </c>
      <c r="D4" s="42">
        <v>36.520000000000003</v>
      </c>
      <c r="E4" s="42">
        <v>77.37</v>
      </c>
      <c r="F4" s="43">
        <v>3</v>
      </c>
      <c r="G4" s="9" t="s">
        <v>325</v>
      </c>
      <c r="H4" s="9" t="s">
        <v>82</v>
      </c>
      <c r="I4" s="63" t="s">
        <v>83</v>
      </c>
      <c r="J4" s="46">
        <v>5.6</v>
      </c>
      <c r="K4" s="45">
        <v>40755</v>
      </c>
      <c r="L4" s="41" t="s">
        <v>95</v>
      </c>
      <c r="M4" s="24" t="s">
        <v>70</v>
      </c>
      <c r="N4" s="15">
        <v>29.63</v>
      </c>
      <c r="O4" s="15">
        <v>29.63</v>
      </c>
      <c r="P4" s="15">
        <v>2.850406</v>
      </c>
      <c r="Q4" s="30">
        <v>2.85</v>
      </c>
      <c r="R4" s="15">
        <v>7.42</v>
      </c>
      <c r="S4" s="15">
        <v>68.743241502000004</v>
      </c>
      <c r="T4" s="15">
        <v>81.903566003999998</v>
      </c>
      <c r="U4" s="15">
        <v>12.068619003999999</v>
      </c>
      <c r="V4" s="15">
        <v>1.8983703960000001E-2</v>
      </c>
      <c r="W4" s="15">
        <v>5.7008120000000004E-3</v>
      </c>
      <c r="X4" s="15">
        <v>0.12729913196000001</v>
      </c>
      <c r="Y4" s="15">
        <v>1.1230599640000001</v>
      </c>
      <c r="Z4" s="15">
        <v>0.14252029999999999</v>
      </c>
      <c r="AA4" s="15">
        <v>2.1378044999999998E-3</v>
      </c>
      <c r="AB4" s="15">
        <v>3.2323604040000002E-2</v>
      </c>
      <c r="AC4" s="15">
        <v>5.7008120000000002E-2</v>
      </c>
      <c r="AD4" s="15">
        <v>1.9952842000000002E-2</v>
      </c>
      <c r="AE4" s="15">
        <v>1.9534972480400001</v>
      </c>
      <c r="AF4" s="15">
        <v>1209.7123064</v>
      </c>
      <c r="AG4" s="15">
        <v>76.236635732054793</v>
      </c>
      <c r="AH4" s="15">
        <v>77.340892791575342</v>
      </c>
      <c r="AI4" s="15">
        <v>11.395020866917807</v>
      </c>
      <c r="AJ4" s="15">
        <v>1.7215579294520552E-2</v>
      </c>
      <c r="AK4" s="15">
        <v>6.156260013698631E-3</v>
      </c>
      <c r="AL4" s="15">
        <v>0.3249552247582192</v>
      </c>
      <c r="AM4" s="15">
        <v>5.4254737891417815</v>
      </c>
      <c r="AN4" s="15">
        <v>0.16700610934726029</v>
      </c>
      <c r="AO4" s="15">
        <v>1.2023764643835618E-3</v>
      </c>
      <c r="AP4" s="15">
        <v>3.8466795254794524E-2</v>
      </c>
      <c r="AQ4" s="15">
        <v>6.2388430212328774E-2</v>
      </c>
      <c r="AR4" s="15">
        <v>8.6799685684931516E-3</v>
      </c>
      <c r="AS4" s="15">
        <v>2.1075894668342467</v>
      </c>
      <c r="AT4" s="15">
        <v>1404.9498372583562</v>
      </c>
      <c r="AU4" s="15">
        <v>3.8491783658156919E-2</v>
      </c>
      <c r="AV4" s="15">
        <v>1.4009279650062269E-2</v>
      </c>
      <c r="AW4" s="15">
        <v>0.55802522475821925</v>
      </c>
      <c r="AX4" s="15">
        <v>6.951972966596327</v>
      </c>
      <c r="AY4" s="15">
        <v>0.41967245043816948</v>
      </c>
      <c r="AZ4" s="15">
        <v>4.2157444643835624E-3</v>
      </c>
      <c r="BA4" s="15">
        <v>0.10996579961843089</v>
      </c>
      <c r="BB4" s="15">
        <v>0.18182738003051063</v>
      </c>
      <c r="BC4" s="15">
        <v>2.685149075031134E-2</v>
      </c>
      <c r="BD4" s="15">
        <v>5.4527018893797017</v>
      </c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</row>
    <row r="5" spans="1:208" s="8" customFormat="1" ht="13.8" thickBot="1">
      <c r="A5" s="14" t="s">
        <v>114</v>
      </c>
      <c r="B5" s="40" t="s">
        <v>209</v>
      </c>
      <c r="C5" s="9" t="s">
        <v>324</v>
      </c>
      <c r="D5" s="42">
        <v>36.520000000000003</v>
      </c>
      <c r="E5" s="42">
        <v>77.37</v>
      </c>
      <c r="F5" s="43">
        <v>5.6</v>
      </c>
      <c r="G5" s="9" t="s">
        <v>202</v>
      </c>
      <c r="H5" s="9" t="s">
        <v>82</v>
      </c>
      <c r="I5" s="63" t="s">
        <v>83</v>
      </c>
      <c r="J5" s="46">
        <v>6.4</v>
      </c>
      <c r="K5" s="45">
        <v>40755</v>
      </c>
      <c r="L5" s="41" t="s">
        <v>95</v>
      </c>
      <c r="M5" s="24" t="s">
        <v>70</v>
      </c>
      <c r="N5" s="15">
        <v>25.72</v>
      </c>
      <c r="O5" s="15">
        <v>105.49</v>
      </c>
      <c r="P5" s="15">
        <v>1.3254985714285716</v>
      </c>
      <c r="Q5" s="30">
        <v>5.44</v>
      </c>
      <c r="R5" s="15">
        <v>7.7200000000000006</v>
      </c>
      <c r="S5" s="15">
        <v>31.967049047142865</v>
      </c>
      <c r="T5" s="15">
        <v>38.086875951428574</v>
      </c>
      <c r="U5" s="15">
        <v>5.6121609514285717</v>
      </c>
      <c r="V5" s="15">
        <v>8.8278204857142883E-3</v>
      </c>
      <c r="W5" s="15">
        <v>2.6509971428571432E-3</v>
      </c>
      <c r="X5" s="15">
        <v>5.9196766200000007E-2</v>
      </c>
      <c r="Y5" s="15">
        <v>0.52224643714285723</v>
      </c>
      <c r="Z5" s="15">
        <v>6.6274928571428582E-2</v>
      </c>
      <c r="AA5" s="15">
        <v>9.941239285714287E-4</v>
      </c>
      <c r="AB5" s="15">
        <v>1.5031153800000002E-2</v>
      </c>
      <c r="AC5" s="15">
        <v>2.6509971428571432E-2</v>
      </c>
      <c r="AD5" s="15">
        <v>9.2784900000000021E-3</v>
      </c>
      <c r="AE5" s="15">
        <v>0.90841719094285733</v>
      </c>
      <c r="AF5" s="15">
        <v>562.5415937142858</v>
      </c>
      <c r="AG5" s="15">
        <v>131.11213079250001</v>
      </c>
      <c r="AH5" s="15">
        <v>156.212462835</v>
      </c>
      <c r="AI5" s="15">
        <v>23.018151584999998</v>
      </c>
      <c r="AJ5" s="15">
        <v>3.6207106650000001E-2</v>
      </c>
      <c r="AK5" s="15">
        <v>1.0873005000000002E-2</v>
      </c>
      <c r="AL5" s="15">
        <v>0.24279420165000001</v>
      </c>
      <c r="AM5" s="15">
        <v>2.1419819850000001</v>
      </c>
      <c r="AN5" s="15">
        <v>0.271825125</v>
      </c>
      <c r="AO5" s="15">
        <v>4.0773768750000002E-3</v>
      </c>
      <c r="AP5" s="15">
        <v>6.1649938350000003E-2</v>
      </c>
      <c r="AQ5" s="15">
        <v>0.10873005000000001</v>
      </c>
      <c r="AR5" s="15">
        <v>3.8055517500000004E-2</v>
      </c>
      <c r="AS5" s="15">
        <v>3.7258526233500007</v>
      </c>
      <c r="AT5" s="15">
        <v>2307.2516610000002</v>
      </c>
      <c r="AU5" s="15">
        <v>4.6849284865384616E-2</v>
      </c>
      <c r="AV5" s="15">
        <v>1.4801019276923079E-2</v>
      </c>
      <c r="AW5" s="15">
        <v>0.35907420165000004</v>
      </c>
      <c r="AX5" s="15">
        <v>2.9055240160153848</v>
      </c>
      <c r="AY5" s="15">
        <v>0.39820670063076924</v>
      </c>
      <c r="AZ5" s="15">
        <v>5.5846381673076931E-3</v>
      </c>
      <c r="BA5" s="15">
        <v>9.7413138103846164E-2</v>
      </c>
      <c r="BB5" s="15">
        <v>0.16847240667692309</v>
      </c>
      <c r="BC5" s="15">
        <v>4.7144759838461545E-2</v>
      </c>
      <c r="BD5" s="15">
        <v>5.3990496815653852</v>
      </c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</row>
    <row r="6" spans="1:208" s="8" customFormat="1" ht="13.8" thickBot="1">
      <c r="A6" s="14" t="s">
        <v>114</v>
      </c>
      <c r="B6" s="40" t="s">
        <v>213</v>
      </c>
      <c r="C6" s="9" t="s">
        <v>324</v>
      </c>
      <c r="D6" s="42">
        <v>36.520000000000003</v>
      </c>
      <c r="E6" s="42">
        <v>77.37</v>
      </c>
      <c r="F6" s="43">
        <v>3.2</v>
      </c>
      <c r="G6" s="9" t="s">
        <v>326</v>
      </c>
      <c r="H6" s="9" t="s">
        <v>203</v>
      </c>
      <c r="I6" s="63" t="s">
        <v>83</v>
      </c>
      <c r="J6" s="46">
        <v>6.4</v>
      </c>
      <c r="K6" s="45">
        <v>40755</v>
      </c>
      <c r="L6" s="41" t="s">
        <v>205</v>
      </c>
      <c r="M6" s="24" t="s">
        <v>70</v>
      </c>
      <c r="N6" s="15">
        <v>49.5</v>
      </c>
      <c r="O6" s="15">
        <v>49.5</v>
      </c>
      <c r="P6" s="15">
        <v>4.46428125</v>
      </c>
      <c r="Q6" s="30">
        <v>4.46</v>
      </c>
      <c r="R6" s="15">
        <v>8.66</v>
      </c>
      <c r="S6" s="15">
        <v>107.66507090625001</v>
      </c>
      <c r="T6" s="15">
        <v>128.27665743750001</v>
      </c>
      <c r="U6" s="15">
        <v>18.9017668125</v>
      </c>
      <c r="V6" s="15">
        <v>2.9732113125000001E-2</v>
      </c>
      <c r="W6" s="15">
        <v>8.9285625000000007E-3</v>
      </c>
      <c r="X6" s="15">
        <v>0.19937480062499999</v>
      </c>
      <c r="Y6" s="15">
        <v>1.7589268125000002</v>
      </c>
      <c r="Z6" s="15">
        <v>0.2232140625</v>
      </c>
      <c r="AA6" s="15">
        <v>3.3482109374999998E-3</v>
      </c>
      <c r="AB6" s="15">
        <v>5.0624949374999999E-2</v>
      </c>
      <c r="AC6" s="15">
        <v>8.9285624999999993E-2</v>
      </c>
      <c r="AD6" s="15">
        <v>3.1249968750000003E-2</v>
      </c>
      <c r="AE6" s="15">
        <v>3.0595505118750004</v>
      </c>
      <c r="AF6" s="15">
        <v>1894.6409625000001</v>
      </c>
      <c r="AG6" s="15">
        <v>76.236635732054793</v>
      </c>
      <c r="AH6" s="15">
        <v>77.340892791575342</v>
      </c>
      <c r="AI6" s="15">
        <v>11.395020866917807</v>
      </c>
      <c r="AJ6" s="15">
        <v>1.7215579294520552E-2</v>
      </c>
      <c r="AK6" s="15">
        <v>6.156260013698631E-3</v>
      </c>
      <c r="AL6" s="15">
        <v>0.3249552247582192</v>
      </c>
      <c r="AM6" s="15">
        <v>5.4254737891417815</v>
      </c>
      <c r="AN6" s="15">
        <v>0.16700610934726029</v>
      </c>
      <c r="AO6" s="15">
        <v>1.2023764643835618E-3</v>
      </c>
      <c r="AP6" s="15">
        <v>3.8466795254794524E-2</v>
      </c>
      <c r="AQ6" s="15">
        <v>6.2388430212328774E-2</v>
      </c>
      <c r="AR6" s="15">
        <v>8.6799685684931516E-3</v>
      </c>
      <c r="AS6" s="15">
        <v>2.1075894668342467</v>
      </c>
      <c r="AT6" s="15">
        <v>1404.9498372583562</v>
      </c>
      <c r="AU6" s="15">
        <v>3.6789567561187217E-2</v>
      </c>
      <c r="AV6" s="15">
        <v>1.3380993880365299E-2</v>
      </c>
      <c r="AW6" s="15">
        <v>0.5391552247582192</v>
      </c>
      <c r="AX6" s="15">
        <v>6.8298444408751147</v>
      </c>
      <c r="AY6" s="15">
        <v>0.39945772108059363</v>
      </c>
      <c r="AZ6" s="15">
        <v>3.9746580643835617E-3</v>
      </c>
      <c r="BA6" s="15">
        <v>0.10424547685479452</v>
      </c>
      <c r="BB6" s="15">
        <v>0.17227159181232879</v>
      </c>
      <c r="BC6" s="15">
        <v>2.5397666701826489E-2</v>
      </c>
      <c r="BD6" s="15">
        <v>5.1850740684342469</v>
      </c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</row>
    <row r="7" spans="1:208" s="8" customFormat="1" ht="13.8" thickBot="1">
      <c r="A7" s="14" t="s">
        <v>114</v>
      </c>
      <c r="B7" s="40" t="s">
        <v>206</v>
      </c>
      <c r="C7" s="9" t="s">
        <v>324</v>
      </c>
      <c r="D7" s="42">
        <v>36.520000000000003</v>
      </c>
      <c r="E7" s="42">
        <v>77.37</v>
      </c>
      <c r="F7" s="43">
        <v>49</v>
      </c>
      <c r="G7" s="9" t="s">
        <v>326</v>
      </c>
      <c r="H7" s="9" t="s">
        <v>203</v>
      </c>
      <c r="I7" s="63" t="s">
        <v>83</v>
      </c>
      <c r="J7" s="46">
        <v>6.4</v>
      </c>
      <c r="K7" s="45">
        <v>40755</v>
      </c>
      <c r="L7" s="41" t="s">
        <v>95</v>
      </c>
      <c r="M7" s="24" t="s">
        <v>70</v>
      </c>
      <c r="N7" s="15">
        <v>359.30999999999995</v>
      </c>
      <c r="O7" s="15">
        <v>711.37</v>
      </c>
      <c r="P7" s="15">
        <v>2.116262571428571</v>
      </c>
      <c r="Q7" s="30">
        <v>4.57</v>
      </c>
      <c r="R7" s="15">
        <v>9.4600000000000009</v>
      </c>
      <c r="S7" s="15">
        <v>51.037904435142849</v>
      </c>
      <c r="T7" s="15">
        <v>60.808688727428553</v>
      </c>
      <c r="U7" s="15">
        <v>8.960255727428569</v>
      </c>
      <c r="V7" s="15">
        <v>1.4094308725714284E-2</v>
      </c>
      <c r="W7" s="15">
        <v>4.2325251428571419E-3</v>
      </c>
      <c r="X7" s="15">
        <v>9.4512286439999968E-2</v>
      </c>
      <c r="Y7" s="15">
        <v>0.83380745314285698</v>
      </c>
      <c r="Z7" s="15">
        <v>0.10581312857142855</v>
      </c>
      <c r="AA7" s="15">
        <v>1.5871969285714282E-3</v>
      </c>
      <c r="AB7" s="15">
        <v>2.3998417559999995E-2</v>
      </c>
      <c r="AC7" s="15">
        <v>4.2325251428571423E-2</v>
      </c>
      <c r="AD7" s="15">
        <v>1.4813837999999998E-2</v>
      </c>
      <c r="AE7" s="15">
        <v>1.4503593907028569</v>
      </c>
      <c r="AF7" s="15">
        <v>898.14183531428546</v>
      </c>
      <c r="AG7" s="15">
        <v>108.96409509816326</v>
      </c>
      <c r="AH7" s="15">
        <v>119.98268636693876</v>
      </c>
      <c r="AI7" s="15">
        <v>18.050370204489795</v>
      </c>
      <c r="AJ7" s="15">
        <v>2.6547863618775508E-2</v>
      </c>
      <c r="AK7" s="15">
        <v>8.7432615608163261E-3</v>
      </c>
      <c r="AL7" s="15">
        <v>0.33289490018040813</v>
      </c>
      <c r="AM7" s="15">
        <v>1.5786673190302039</v>
      </c>
      <c r="AN7" s="15">
        <v>0.2336827000718367</v>
      </c>
      <c r="AO7" s="15">
        <v>3.0580892387755102E-3</v>
      </c>
      <c r="AP7" s="15">
        <v>5.4543947868571432E-2</v>
      </c>
      <c r="AQ7" s="15">
        <v>8.6844258684081632E-2</v>
      </c>
      <c r="AR7" s="15">
        <v>2.1972180576326529E-2</v>
      </c>
      <c r="AS7" s="15">
        <v>3.074763828348571</v>
      </c>
      <c r="AT7" s="15">
        <v>1939.0825172969794</v>
      </c>
      <c r="AU7" s="15">
        <v>4.9937463998367349E-2</v>
      </c>
      <c r="AV7" s="15">
        <v>1.7883955846530616E-2</v>
      </c>
      <c r="AW7" s="15">
        <v>0.33289490018040813</v>
      </c>
      <c r="AX7" s="15">
        <v>3.2293967330322446</v>
      </c>
      <c r="AY7" s="15">
        <v>0.49898476428204086</v>
      </c>
      <c r="AZ7" s="15">
        <v>6.1388014571428576E-3</v>
      </c>
      <c r="BA7" s="15">
        <v>0.12902922417469387</v>
      </c>
      <c r="BB7" s="15">
        <v>0.21547790969632655</v>
      </c>
      <c r="BC7" s="15">
        <v>4.1397755729387753E-2</v>
      </c>
      <c r="BD7" s="15">
        <v>6.6564472666077545</v>
      </c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</row>
    <row r="8" spans="1:208" s="8" customFormat="1" ht="13.8" thickBot="1">
      <c r="A8" s="14" t="s">
        <v>114</v>
      </c>
      <c r="B8" s="40" t="s">
        <v>217</v>
      </c>
      <c r="C8" s="9" t="s">
        <v>324</v>
      </c>
      <c r="D8" s="42">
        <v>36.520000000000003</v>
      </c>
      <c r="E8" s="42">
        <v>77.37</v>
      </c>
      <c r="F8" s="43">
        <v>10</v>
      </c>
      <c r="G8" s="9" t="s">
        <v>326</v>
      </c>
      <c r="H8" s="9" t="s">
        <v>82</v>
      </c>
      <c r="I8" s="63" t="s">
        <v>83</v>
      </c>
      <c r="J8" s="46">
        <v>5.8</v>
      </c>
      <c r="K8" s="45">
        <v>40755</v>
      </c>
      <c r="L8" s="41" t="s">
        <v>95</v>
      </c>
      <c r="M8" s="24" t="s">
        <v>70</v>
      </c>
      <c r="N8" s="15">
        <v>155.62</v>
      </c>
      <c r="O8" s="15">
        <v>155.62</v>
      </c>
      <c r="P8" s="15">
        <v>4.4911932000000006</v>
      </c>
      <c r="Q8" s="30">
        <v>4.49</v>
      </c>
      <c r="R8" s="15">
        <v>8.6999999999999993</v>
      </c>
      <c r="S8" s="15">
        <v>108.31410640440002</v>
      </c>
      <c r="T8" s="15">
        <v>129.04994540880003</v>
      </c>
      <c r="U8" s="15">
        <v>19.015712008800001</v>
      </c>
      <c r="V8" s="15">
        <v>2.9911346712000006E-2</v>
      </c>
      <c r="W8" s="15">
        <v>8.9823864000000021E-3</v>
      </c>
      <c r="X8" s="15">
        <v>0.20057668831200001</v>
      </c>
      <c r="Y8" s="15">
        <v>1.7695301208000003</v>
      </c>
      <c r="Z8" s="15">
        <v>0.22455966000000005</v>
      </c>
      <c r="AA8" s="15">
        <v>3.3683949000000006E-3</v>
      </c>
      <c r="AB8" s="15">
        <v>5.0930130888000011E-2</v>
      </c>
      <c r="AC8" s="15">
        <v>8.9823864000000017E-2</v>
      </c>
      <c r="AD8" s="15">
        <v>3.1438352400000001E-2</v>
      </c>
      <c r="AE8" s="15">
        <v>3.077994347688001</v>
      </c>
      <c r="AF8" s="15">
        <v>1906.0623940800003</v>
      </c>
      <c r="AG8" s="15">
        <v>76.236635732054793</v>
      </c>
      <c r="AH8" s="15">
        <v>77.340892791575342</v>
      </c>
      <c r="AI8" s="15">
        <v>11.395020866917807</v>
      </c>
      <c r="AJ8" s="15">
        <v>1.7215579294520552E-2</v>
      </c>
      <c r="AK8" s="15">
        <v>6.156260013698631E-3</v>
      </c>
      <c r="AL8" s="15">
        <v>0.3249552247582192</v>
      </c>
      <c r="AM8" s="15">
        <v>5.4254737891417815</v>
      </c>
      <c r="AN8" s="15">
        <v>0.16700610934726029</v>
      </c>
      <c r="AO8" s="15">
        <v>1.2023764643835618E-3</v>
      </c>
      <c r="AP8" s="15">
        <v>3.8466795254794524E-2</v>
      </c>
      <c r="AQ8" s="15">
        <v>6.2388430212328774E-2</v>
      </c>
      <c r="AR8" s="15">
        <v>8.6799685684931516E-3</v>
      </c>
      <c r="AS8" s="15">
        <v>2.1075894668342467</v>
      </c>
      <c r="AT8" s="15">
        <v>1404.9498372583562</v>
      </c>
      <c r="AU8" s="15">
        <v>3.6857225112702369E-2</v>
      </c>
      <c r="AV8" s="15">
        <v>1.3405966195516813E-2</v>
      </c>
      <c r="AW8" s="15">
        <v>0.53966522475821921</v>
      </c>
      <c r="AX8" s="15">
        <v>6.8346986524145086</v>
      </c>
      <c r="AY8" s="15">
        <v>0.40026119080180578</v>
      </c>
      <c r="AZ8" s="15">
        <v>3.984240464383562E-3</v>
      </c>
      <c r="BA8" s="15">
        <v>0.10447284107297633</v>
      </c>
      <c r="BB8" s="15">
        <v>0.17265140330323786</v>
      </c>
      <c r="BC8" s="15">
        <v>2.5455451477584063E-2</v>
      </c>
      <c r="BD8" s="15">
        <v>5.1957114035615195</v>
      </c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</row>
    <row r="9" spans="1:208" s="8" customFormat="1" ht="13.8" thickBot="1">
      <c r="A9" s="14" t="s">
        <v>114</v>
      </c>
      <c r="B9" s="40" t="s">
        <v>219</v>
      </c>
      <c r="C9" s="9" t="s">
        <v>324</v>
      </c>
      <c r="D9" s="42">
        <v>36.520000000000003</v>
      </c>
      <c r="E9" s="42">
        <v>77.37</v>
      </c>
      <c r="F9" s="43">
        <v>3.1</v>
      </c>
      <c r="G9" s="9" t="s">
        <v>326</v>
      </c>
      <c r="H9" s="9" t="s">
        <v>82</v>
      </c>
      <c r="I9" s="63" t="s">
        <v>83</v>
      </c>
      <c r="J9" s="46">
        <v>6</v>
      </c>
      <c r="K9" s="45">
        <v>40755</v>
      </c>
      <c r="L9" s="41" t="s">
        <v>205</v>
      </c>
      <c r="M9" s="24" t="s">
        <v>70</v>
      </c>
      <c r="N9" s="15">
        <v>51.66</v>
      </c>
      <c r="O9" s="15">
        <v>51.66</v>
      </c>
      <c r="P9" s="15">
        <v>4.8093793548387094</v>
      </c>
      <c r="Q9" s="30">
        <v>4.8099999999999996</v>
      </c>
      <c r="R9" s="15">
        <v>10.219999999999999</v>
      </c>
      <c r="S9" s="15">
        <v>115.98780190064515</v>
      </c>
      <c r="T9" s="15">
        <v>138.19270638193549</v>
      </c>
      <c r="U9" s="15">
        <v>20.362912188387096</v>
      </c>
      <c r="V9" s="15">
        <v>3.2030466503225802E-2</v>
      </c>
      <c r="W9" s="15">
        <v>9.6187587096774191E-3</v>
      </c>
      <c r="X9" s="15">
        <v>0.21478688198709675</v>
      </c>
      <c r="Y9" s="15">
        <v>1.8948954658064516</v>
      </c>
      <c r="Z9" s="15">
        <v>0.24046896774193549</v>
      </c>
      <c r="AA9" s="15">
        <v>3.6070345161290322E-3</v>
      </c>
      <c r="AB9" s="15">
        <v>5.4538361883870963E-2</v>
      </c>
      <c r="AC9" s="15">
        <v>9.6187587096774191E-2</v>
      </c>
      <c r="AD9" s="15">
        <v>3.3665655483870967E-2</v>
      </c>
      <c r="AE9" s="15">
        <v>3.2960600470451613</v>
      </c>
      <c r="AF9" s="15">
        <v>2041.1005981935482</v>
      </c>
      <c r="AG9" s="15">
        <v>76.236635732054793</v>
      </c>
      <c r="AH9" s="15">
        <v>77.340892791575342</v>
      </c>
      <c r="AI9" s="15">
        <v>11.395020866917807</v>
      </c>
      <c r="AJ9" s="15">
        <v>1.7215579294520552E-2</v>
      </c>
      <c r="AK9" s="15">
        <v>6.156260013698631E-3</v>
      </c>
      <c r="AL9" s="15">
        <v>0.3249552247582192</v>
      </c>
      <c r="AM9" s="15">
        <v>5.4254737891417815</v>
      </c>
      <c r="AN9" s="15">
        <v>0.16700610934726029</v>
      </c>
      <c r="AO9" s="15">
        <v>1.2023764643835618E-3</v>
      </c>
      <c r="AP9" s="15">
        <v>3.8466795254794524E-2</v>
      </c>
      <c r="AQ9" s="15">
        <v>6.2388430212328774E-2</v>
      </c>
      <c r="AR9" s="15">
        <v>8.6799685684931516E-3</v>
      </c>
      <c r="AS9" s="15">
        <v>2.1075894668342467</v>
      </c>
      <c r="AT9" s="15">
        <v>1404.9498372583562</v>
      </c>
      <c r="AU9" s="15">
        <v>4.2431394258156917E-2</v>
      </c>
      <c r="AV9" s="15">
        <v>1.4597605795516813E-2</v>
      </c>
      <c r="AW9" s="15">
        <v>0.59188462475821924</v>
      </c>
      <c r="AX9" s="15">
        <v>7.2165542082326901</v>
      </c>
      <c r="AY9" s="15">
        <v>0.44113340249271482</v>
      </c>
      <c r="AZ9" s="15">
        <v>3.9079360098381068E-3</v>
      </c>
      <c r="BA9" s="15">
        <v>0.11876780256388544</v>
      </c>
      <c r="BB9" s="15">
        <v>0.1931210674486924</v>
      </c>
      <c r="BC9" s="15">
        <v>2.935044349576588E-2</v>
      </c>
      <c r="BD9" s="15">
        <v>6.0595461836887932</v>
      </c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</row>
    <row r="10" spans="1:208" s="8" customFormat="1" ht="13.8" thickBot="1">
      <c r="A10" s="14" t="s">
        <v>114</v>
      </c>
      <c r="B10" s="40" t="s">
        <v>220</v>
      </c>
      <c r="C10" s="9" t="s">
        <v>324</v>
      </c>
      <c r="D10" s="42">
        <v>36.520000000000003</v>
      </c>
      <c r="E10" s="42">
        <v>77.37</v>
      </c>
      <c r="F10" s="43">
        <v>10.4</v>
      </c>
      <c r="G10" s="9" t="s">
        <v>326</v>
      </c>
      <c r="H10" s="9" t="s">
        <v>82</v>
      </c>
      <c r="I10" s="63" t="s">
        <v>83</v>
      </c>
      <c r="J10" s="46">
        <v>5.0999999999999996</v>
      </c>
      <c r="K10" s="45">
        <v>40755</v>
      </c>
      <c r="L10" s="41" t="s">
        <v>95</v>
      </c>
      <c r="M10" s="24" t="s">
        <v>70</v>
      </c>
      <c r="N10" s="15">
        <v>157.13999999999999</v>
      </c>
      <c r="O10" s="15">
        <v>157.13999999999999</v>
      </c>
      <c r="P10" s="15">
        <v>4.3606349999999994</v>
      </c>
      <c r="Q10" s="30">
        <v>4.3600000000000003</v>
      </c>
      <c r="R10" s="15">
        <v>8.82</v>
      </c>
      <c r="S10" s="15">
        <v>105.16543429499998</v>
      </c>
      <c r="T10" s="15">
        <v>125.29848608999997</v>
      </c>
      <c r="U10" s="15">
        <v>18.462928589999997</v>
      </c>
      <c r="V10" s="15">
        <v>2.90418291E-2</v>
      </c>
      <c r="W10" s="15">
        <v>8.7212699999999997E-3</v>
      </c>
      <c r="X10" s="15">
        <v>0.19474595909999998</v>
      </c>
      <c r="Y10" s="15">
        <v>1.7180901899999996</v>
      </c>
      <c r="Z10" s="15">
        <v>0.21803174999999997</v>
      </c>
      <c r="AA10" s="15">
        <v>3.2704762499999995E-3</v>
      </c>
      <c r="AB10" s="15">
        <v>4.9449600899999994E-2</v>
      </c>
      <c r="AC10" s="15">
        <v>8.721269999999999E-2</v>
      </c>
      <c r="AD10" s="15">
        <v>3.0524444999999997E-2</v>
      </c>
      <c r="AE10" s="15">
        <v>2.9885175908999995</v>
      </c>
      <c r="AF10" s="15">
        <v>1850.6534939999997</v>
      </c>
      <c r="AG10" s="15">
        <v>76.236635732054793</v>
      </c>
      <c r="AH10" s="15">
        <v>77.340892791575342</v>
      </c>
      <c r="AI10" s="15">
        <v>11.395020866917807</v>
      </c>
      <c r="AJ10" s="15">
        <v>1.7215579294520552E-2</v>
      </c>
      <c r="AK10" s="15">
        <v>6.156260013698631E-3</v>
      </c>
      <c r="AL10" s="15">
        <v>0.3249552247582192</v>
      </c>
      <c r="AM10" s="15">
        <v>5.4254737891417815</v>
      </c>
      <c r="AN10" s="15">
        <v>0.16700610934726029</v>
      </c>
      <c r="AO10" s="15">
        <v>1.2023764643835618E-3</v>
      </c>
      <c r="AP10" s="15">
        <v>3.8466795254794524E-2</v>
      </c>
      <c r="AQ10" s="15">
        <v>6.2388430212328774E-2</v>
      </c>
      <c r="AR10" s="15">
        <v>8.6799685684931516E-3</v>
      </c>
      <c r="AS10" s="15">
        <v>2.1075894668342467</v>
      </c>
      <c r="AT10" s="15">
        <v>1404.9498372583562</v>
      </c>
      <c r="AU10" s="15">
        <v>3.800464583298209E-2</v>
      </c>
      <c r="AV10" s="15">
        <v>1.3829477706006323E-2</v>
      </c>
      <c r="AW10" s="15">
        <v>0.55241522475821925</v>
      </c>
      <c r="AX10" s="15">
        <v>6.9170223956802426</v>
      </c>
      <c r="AY10" s="15">
        <v>0.41388742742418339</v>
      </c>
      <c r="AZ10" s="15">
        <v>4.1467506951527924E-3</v>
      </c>
      <c r="BA10" s="15">
        <v>0.10832876563940991</v>
      </c>
      <c r="BB10" s="15">
        <v>0.17909271790463643</v>
      </c>
      <c r="BC10" s="15">
        <v>2.6435437414646993E-2</v>
      </c>
      <c r="BD10" s="15">
        <v>5.3761125333727078</v>
      </c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</row>
    <row r="11" spans="1:208" s="8" customFormat="1" ht="13.8" thickBot="1">
      <c r="A11" s="14" t="s">
        <v>97</v>
      </c>
      <c r="B11" s="40" t="s">
        <v>221</v>
      </c>
      <c r="C11" s="9" t="s">
        <v>327</v>
      </c>
      <c r="D11" s="42" t="s">
        <v>328</v>
      </c>
      <c r="E11" s="42" t="s">
        <v>329</v>
      </c>
      <c r="F11" s="43">
        <v>43</v>
      </c>
      <c r="G11" s="9" t="s">
        <v>204</v>
      </c>
      <c r="H11" s="9" t="s">
        <v>82</v>
      </c>
      <c r="I11" s="63" t="s">
        <v>83</v>
      </c>
      <c r="J11" s="46">
        <v>5</v>
      </c>
      <c r="K11" s="45">
        <v>40755</v>
      </c>
      <c r="L11" s="41" t="s">
        <v>95</v>
      </c>
      <c r="M11" s="24" t="s">
        <v>67</v>
      </c>
      <c r="N11" s="15">
        <v>376.72999999999996</v>
      </c>
      <c r="O11" s="15">
        <v>817.26</v>
      </c>
      <c r="P11" s="15">
        <v>2.97529088372093</v>
      </c>
      <c r="Q11" s="30">
        <v>6.37</v>
      </c>
      <c r="R11" s="15">
        <v>6.37</v>
      </c>
      <c r="S11" s="15">
        <v>69.580152606697666</v>
      </c>
      <c r="T11" s="15">
        <v>72.138902766697669</v>
      </c>
      <c r="U11" s="15">
        <v>10.984773942697673</v>
      </c>
      <c r="V11" s="15">
        <v>1.5590524230697674E-2</v>
      </c>
      <c r="W11" s="15">
        <v>5.057994502325581E-3</v>
      </c>
      <c r="X11" s="15">
        <v>0.29342318695255815</v>
      </c>
      <c r="Y11" s="15">
        <v>0.90127511449674425</v>
      </c>
      <c r="Z11" s="15">
        <v>0.15655980630139532</v>
      </c>
      <c r="AA11" s="15">
        <v>2.0529507097674419E-3</v>
      </c>
      <c r="AB11" s="15">
        <v>3.6596077869767443E-2</v>
      </c>
      <c r="AC11" s="15">
        <v>5.3555235906976743E-2</v>
      </c>
      <c r="AD11" s="15">
        <v>9.1638959218604665E-3</v>
      </c>
      <c r="AE11" s="15">
        <v>1.9719037860948836</v>
      </c>
      <c r="AF11" s="15">
        <v>1223.9870649086511</v>
      </c>
      <c r="AG11" s="15">
        <v>149.62280723772571</v>
      </c>
      <c r="AH11" s="15">
        <v>156.85078242819301</v>
      </c>
      <c r="AI11" s="15">
        <v>23.092422524193001</v>
      </c>
      <c r="AJ11" s="15">
        <v>3.6641247795183657E-2</v>
      </c>
      <c r="AK11" s="15">
        <v>1.1214594982699413E-2</v>
      </c>
      <c r="AL11" s="15">
        <v>0.55440764152452082</v>
      </c>
      <c r="AM11" s="15">
        <v>2.1623309117490805</v>
      </c>
      <c r="AN11" s="15">
        <v>0.32733928812382529</v>
      </c>
      <c r="AO11" s="15">
        <v>5.3284355677113669E-3</v>
      </c>
      <c r="AP11" s="15">
        <v>7.2929197544533808E-2</v>
      </c>
      <c r="AQ11" s="15">
        <v>0.13772252577800481</v>
      </c>
      <c r="AR11" s="15">
        <v>2.1264066349897852E-2</v>
      </c>
      <c r="AS11" s="15">
        <v>4.2918262057565659</v>
      </c>
      <c r="AT11" s="15">
        <v>2776.1390676516421</v>
      </c>
      <c r="AU11" s="15">
        <v>3.6641247795183657E-2</v>
      </c>
      <c r="AV11" s="15">
        <v>1.1214594982699413E-2</v>
      </c>
      <c r="AW11" s="15">
        <v>0.55440764152452082</v>
      </c>
      <c r="AX11" s="15">
        <v>2.1623309117490805</v>
      </c>
      <c r="AY11" s="15">
        <v>0.32733928812382529</v>
      </c>
      <c r="AZ11" s="15">
        <v>5.3284355677113669E-3</v>
      </c>
      <c r="BA11" s="15">
        <v>7.2929197544533808E-2</v>
      </c>
      <c r="BB11" s="15">
        <v>0.13772252577800481</v>
      </c>
      <c r="BC11" s="15">
        <v>2.1264066349897852E-2</v>
      </c>
      <c r="BD11" s="15">
        <v>4.2918262057565659</v>
      </c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</row>
    <row r="12" spans="1:208" s="8" customFormat="1" ht="13.8" thickBot="1">
      <c r="A12" s="14" t="s">
        <v>97</v>
      </c>
      <c r="B12" s="40" t="s">
        <v>207</v>
      </c>
      <c r="C12" s="9" t="s">
        <v>327</v>
      </c>
      <c r="D12" s="42" t="s">
        <v>328</v>
      </c>
      <c r="E12" s="42" t="s">
        <v>329</v>
      </c>
      <c r="F12" s="43">
        <v>40</v>
      </c>
      <c r="G12" s="9" t="s">
        <v>204</v>
      </c>
      <c r="H12" s="9" t="s">
        <v>82</v>
      </c>
      <c r="I12" s="63" t="s">
        <v>83</v>
      </c>
      <c r="J12" s="46">
        <v>5.4</v>
      </c>
      <c r="K12" s="45">
        <v>40755</v>
      </c>
      <c r="L12" s="41"/>
      <c r="M12" s="24"/>
      <c r="N12" s="15">
        <v>89.460000000000008</v>
      </c>
      <c r="O12" s="15">
        <v>770.14</v>
      </c>
      <c r="P12" s="15">
        <v>0.73373715000000006</v>
      </c>
      <c r="Q12" s="30">
        <v>6.26</v>
      </c>
      <c r="R12" s="15">
        <v>6.26</v>
      </c>
      <c r="S12" s="15">
        <v>16.227947808900002</v>
      </c>
      <c r="T12" s="15">
        <v>18.4209581844</v>
      </c>
      <c r="U12" s="15">
        <v>2.6376811488</v>
      </c>
      <c r="V12" s="15">
        <v>4.7516735610000005E-3</v>
      </c>
      <c r="W12" s="15">
        <v>1.2908143799999999E-3</v>
      </c>
      <c r="X12" s="15">
        <v>6.3434222117999997E-2</v>
      </c>
      <c r="Y12" s="15">
        <v>0.22017462126300003</v>
      </c>
      <c r="Z12" s="15">
        <v>3.3738694218E-2</v>
      </c>
      <c r="AA12" s="15">
        <v>6.6708516599999997E-4</v>
      </c>
      <c r="AB12" s="15">
        <v>7.24305672E-3</v>
      </c>
      <c r="AC12" s="15">
        <v>1.5090588449999999E-2</v>
      </c>
      <c r="AD12" s="15">
        <v>3.1899806369999999E-3</v>
      </c>
      <c r="AE12" s="15">
        <v>0.49987181763900002</v>
      </c>
      <c r="AF12" s="15">
        <v>369.24391454760001</v>
      </c>
      <c r="AG12" s="15">
        <v>150.63131449127775</v>
      </c>
      <c r="AH12" s="15">
        <v>181.05324025761371</v>
      </c>
      <c r="AI12" s="15">
        <v>23.961267543715568</v>
      </c>
      <c r="AJ12" s="15">
        <v>3.8479466157299469E-2</v>
      </c>
      <c r="AK12" s="15">
        <v>1.1415626661299472E-2</v>
      </c>
      <c r="AL12" s="15">
        <v>0.54812683448493271</v>
      </c>
      <c r="AM12" s="15">
        <v>2.4118153480971092</v>
      </c>
      <c r="AN12" s="15">
        <v>0.29883421284451711</v>
      </c>
      <c r="AO12" s="15">
        <v>6.5089347456767817E-3</v>
      </c>
      <c r="AP12" s="15">
        <v>7.4934829533271768E-2</v>
      </c>
      <c r="AQ12" s="15">
        <v>0.1374526869108707</v>
      </c>
      <c r="AR12" s="15">
        <v>2.3888270367837729E-2</v>
      </c>
      <c r="AS12" s="15">
        <v>4.5943921286391518</v>
      </c>
      <c r="AT12" s="15">
        <v>2673.0805606173126</v>
      </c>
      <c r="AU12" s="15">
        <v>3.8479466157299469E-2</v>
      </c>
      <c r="AV12" s="15">
        <v>1.1415626661299472E-2</v>
      </c>
      <c r="AW12" s="15">
        <v>0.54812683448493271</v>
      </c>
      <c r="AX12" s="15">
        <v>2.4118153480971092</v>
      </c>
      <c r="AY12" s="15">
        <v>0.29883421284451711</v>
      </c>
      <c r="AZ12" s="15">
        <v>6.5089347456767817E-3</v>
      </c>
      <c r="BA12" s="15">
        <v>7.4934829533271768E-2</v>
      </c>
      <c r="BB12" s="15">
        <v>0.1374526869108707</v>
      </c>
      <c r="BC12" s="15">
        <v>2.3888270367837729E-2</v>
      </c>
      <c r="BD12" s="15">
        <v>4.5943921286391518</v>
      </c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</row>
    <row r="13" spans="1:208" s="8" customFormat="1" ht="13.8" thickBot="1">
      <c r="A13" s="14" t="s">
        <v>97</v>
      </c>
      <c r="B13" s="40" t="s">
        <v>222</v>
      </c>
      <c r="C13" s="9" t="s">
        <v>327</v>
      </c>
      <c r="D13" s="42" t="s">
        <v>328</v>
      </c>
      <c r="E13" s="42" t="s">
        <v>329</v>
      </c>
      <c r="F13" s="43">
        <v>20</v>
      </c>
      <c r="G13" s="9" t="s">
        <v>204</v>
      </c>
      <c r="H13" s="9" t="s">
        <v>82</v>
      </c>
      <c r="I13" s="63" t="s">
        <v>83</v>
      </c>
      <c r="J13" s="46">
        <v>5.4</v>
      </c>
      <c r="K13" s="45">
        <v>40755</v>
      </c>
      <c r="L13" s="41"/>
      <c r="M13" s="24"/>
      <c r="N13" s="15">
        <v>210.61999999999998</v>
      </c>
      <c r="O13" s="15">
        <v>372.65</v>
      </c>
      <c r="P13" s="15">
        <v>3.2181450499999995</v>
      </c>
      <c r="Q13" s="30">
        <v>6.18</v>
      </c>
      <c r="R13" s="15">
        <v>6.18</v>
      </c>
      <c r="S13" s="15">
        <v>84.133320805049991</v>
      </c>
      <c r="T13" s="15">
        <v>96.416367376799968</v>
      </c>
      <c r="U13" s="15">
        <v>12.823328663599996</v>
      </c>
      <c r="V13" s="15">
        <v>1.7354603236999999E-2</v>
      </c>
      <c r="W13" s="15">
        <v>5.7568237049999988E-3</v>
      </c>
      <c r="X13" s="15">
        <v>0.35552459999599995</v>
      </c>
      <c r="Y13" s="15">
        <v>1.4279712451859998</v>
      </c>
      <c r="Z13" s="15">
        <v>0.35137216619599998</v>
      </c>
      <c r="AA13" s="15">
        <v>3.6816844319999997E-3</v>
      </c>
      <c r="AB13" s="15">
        <v>3.9895971590000003E-2</v>
      </c>
      <c r="AC13" s="15">
        <v>6.4477274304999985E-2</v>
      </c>
      <c r="AD13" s="15">
        <v>9.5812257089999998E-3</v>
      </c>
      <c r="AE13" s="15">
        <v>2.4129813391629997</v>
      </c>
      <c r="AF13" s="15">
        <v>1148.1139717271999</v>
      </c>
      <c r="AG13" s="15">
        <v>150.17161339285749</v>
      </c>
      <c r="AH13" s="15">
        <v>165.26155250770904</v>
      </c>
      <c r="AI13" s="15">
        <v>22.948639639642778</v>
      </c>
      <c r="AJ13" s="15">
        <v>3.6683265656251338E-2</v>
      </c>
      <c r="AK13" s="15">
        <v>9.652348926390374E-3</v>
      </c>
      <c r="AL13" s="15">
        <v>0.58286512991685557</v>
      </c>
      <c r="AM13" s="15">
        <v>2.3058449711753046</v>
      </c>
      <c r="AN13" s="15">
        <v>0.49027458111578609</v>
      </c>
      <c r="AO13" s="15">
        <v>5.5480282544598932E-3</v>
      </c>
      <c r="AP13" s="15">
        <v>7.0028930088395724E-2</v>
      </c>
      <c r="AQ13" s="15">
        <v>0.13143061411890372</v>
      </c>
      <c r="AR13" s="15">
        <v>2.013299539242246E-2</v>
      </c>
      <c r="AS13" s="15">
        <v>4.3469444314346575</v>
      </c>
      <c r="AT13" s="15">
        <v>2679.706892374259</v>
      </c>
      <c r="AU13" s="15">
        <v>3.6683265656251338E-2</v>
      </c>
      <c r="AV13" s="15">
        <v>9.652348926390374E-3</v>
      </c>
      <c r="AW13" s="15">
        <v>0.58286512991685557</v>
      </c>
      <c r="AX13" s="15">
        <v>2.3058449711753046</v>
      </c>
      <c r="AY13" s="15">
        <v>0.49027458111578609</v>
      </c>
      <c r="AZ13" s="15">
        <v>5.5480282544598932E-3</v>
      </c>
      <c r="BA13" s="15">
        <v>7.0028930088395724E-2</v>
      </c>
      <c r="BB13" s="15">
        <v>0.13143061411890372</v>
      </c>
      <c r="BC13" s="15">
        <v>2.013299539242246E-2</v>
      </c>
      <c r="BD13" s="15">
        <v>4.3469444314346575</v>
      </c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</row>
    <row r="14" spans="1:208" s="8" customFormat="1" ht="13.8" thickBot="1">
      <c r="A14" s="14" t="s">
        <v>97</v>
      </c>
      <c r="B14" s="40" t="s">
        <v>224</v>
      </c>
      <c r="C14" s="9" t="s">
        <v>330</v>
      </c>
      <c r="D14" s="42" t="s">
        <v>331</v>
      </c>
      <c r="E14" s="42" t="s">
        <v>332</v>
      </c>
      <c r="F14" s="43">
        <v>13.9</v>
      </c>
      <c r="G14" s="9" t="s">
        <v>204</v>
      </c>
      <c r="H14" s="9" t="s">
        <v>82</v>
      </c>
      <c r="I14" s="63" t="s">
        <v>83</v>
      </c>
      <c r="J14" s="46">
        <v>6.2</v>
      </c>
      <c r="K14" s="45">
        <v>40755</v>
      </c>
      <c r="L14" s="41" t="s">
        <v>95</v>
      </c>
      <c r="M14" s="24" t="s">
        <v>84</v>
      </c>
      <c r="N14" s="15">
        <v>288</v>
      </c>
      <c r="O14" s="15">
        <v>288</v>
      </c>
      <c r="P14" s="15">
        <v>4.9457266187050353</v>
      </c>
      <c r="Q14" s="30">
        <v>4.95</v>
      </c>
      <c r="R14" s="15">
        <v>24.361999999999998</v>
      </c>
      <c r="S14" s="15">
        <v>158.62923556834528</v>
      </c>
      <c r="T14" s="15">
        <v>313.36123856115108</v>
      </c>
      <c r="U14" s="15">
        <v>18.002444892086327</v>
      </c>
      <c r="V14" s="15">
        <v>5.1435556834532374E-2</v>
      </c>
      <c r="W14" s="15">
        <v>9.8914532374100705E-3</v>
      </c>
      <c r="X14" s="15">
        <v>0.6310747165467625</v>
      </c>
      <c r="Y14" s="15">
        <v>5.4976697093525173</v>
      </c>
      <c r="Z14" s="15">
        <v>0.23937316834532371</v>
      </c>
      <c r="AA14" s="15">
        <v>2.0178564604316544E-2</v>
      </c>
      <c r="AB14" s="15">
        <v>0.16024154244604313</v>
      </c>
      <c r="AC14" s="15">
        <v>0.17013299568345322</v>
      </c>
      <c r="AD14" s="15">
        <v>7.1218463309352512E-2</v>
      </c>
      <c r="AE14" s="15">
        <v>5.8537620258992797</v>
      </c>
      <c r="AF14" s="15">
        <v>0</v>
      </c>
      <c r="AG14" s="15">
        <v>158.62923556834528</v>
      </c>
      <c r="AH14" s="15">
        <v>313.36123856115108</v>
      </c>
      <c r="AI14" s="15">
        <v>18.002444892086327</v>
      </c>
      <c r="AJ14" s="15">
        <v>5.1435556834532374E-2</v>
      </c>
      <c r="AK14" s="15">
        <v>9.8914532374100705E-3</v>
      </c>
      <c r="AL14" s="15">
        <v>0.6310747165467625</v>
      </c>
      <c r="AM14" s="15">
        <v>5.4976697093525173</v>
      </c>
      <c r="AN14" s="15">
        <v>0.23937316834532371</v>
      </c>
      <c r="AO14" s="15">
        <v>2.0178564604316544E-2</v>
      </c>
      <c r="AP14" s="15">
        <v>0.16024154244604313</v>
      </c>
      <c r="AQ14" s="15">
        <v>0.17013299568345322</v>
      </c>
      <c r="AR14" s="15">
        <v>7.1218463309352512E-2</v>
      </c>
      <c r="AS14" s="15">
        <v>5.8537620258992797</v>
      </c>
      <c r="AT14" s="15">
        <v>0</v>
      </c>
      <c r="AU14" s="15">
        <v>0.12143555683453239</v>
      </c>
      <c r="AV14" s="15">
        <v>6.989145323741007E-2</v>
      </c>
      <c r="AW14" s="15">
        <v>0.6310747165467625</v>
      </c>
      <c r="AX14" s="15">
        <v>13.057669709352517</v>
      </c>
      <c r="AY14" s="15">
        <v>1.6393731683453237</v>
      </c>
      <c r="AZ14" s="15">
        <v>2.0178564604316544E-2</v>
      </c>
      <c r="BA14" s="15">
        <v>0.67024154244604317</v>
      </c>
      <c r="BB14" s="15">
        <v>0.83013299568345322</v>
      </c>
      <c r="BC14" s="15">
        <v>0.15121846330935251</v>
      </c>
      <c r="BD14" s="15">
        <v>20.22376202589928</v>
      </c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</row>
    <row r="15" spans="1:208" s="8" customFormat="1" ht="13.8" thickBot="1">
      <c r="A15" s="14" t="s">
        <v>97</v>
      </c>
      <c r="B15" s="40" t="s">
        <v>226</v>
      </c>
      <c r="C15" s="9" t="s">
        <v>330</v>
      </c>
      <c r="D15" s="42" t="s">
        <v>331</v>
      </c>
      <c r="E15" s="42" t="s">
        <v>332</v>
      </c>
      <c r="F15" s="43">
        <v>9</v>
      </c>
      <c r="G15" s="9" t="s">
        <v>204</v>
      </c>
      <c r="H15" s="9" t="s">
        <v>82</v>
      </c>
      <c r="I15" s="63" t="s">
        <v>83</v>
      </c>
      <c r="J15" s="46">
        <v>5.8</v>
      </c>
      <c r="K15" s="45">
        <v>40755</v>
      </c>
      <c r="L15" s="41"/>
      <c r="M15" s="24"/>
      <c r="N15" s="15">
        <v>193.43</v>
      </c>
      <c r="O15" s="15">
        <v>193.43</v>
      </c>
      <c r="P15" s="15">
        <v>6.1657594444444443</v>
      </c>
      <c r="Q15" s="30">
        <v>6.17</v>
      </c>
      <c r="R15" s="15">
        <v>6.17</v>
      </c>
      <c r="S15" s="15">
        <v>140.76063850266667</v>
      </c>
      <c r="T15" s="15">
        <v>196.31834663644443</v>
      </c>
      <c r="U15" s="15">
        <v>23.937174828444444</v>
      </c>
      <c r="V15" s="15">
        <v>4.2791422504444454E-2</v>
      </c>
      <c r="W15" s="15">
        <v>1.9068933328888888E-2</v>
      </c>
      <c r="X15" s="15">
        <v>0.36351001991555559</v>
      </c>
      <c r="Y15" s="15">
        <v>3.4055977189400002</v>
      </c>
      <c r="Z15" s="15">
        <v>0.2644669712088889</v>
      </c>
      <c r="AA15" s="15">
        <v>8.9131733000000005E-3</v>
      </c>
      <c r="AB15" s="15">
        <v>5.9595983271111111E-2</v>
      </c>
      <c r="AC15" s="15">
        <v>0.15252477589333333</v>
      </c>
      <c r="AD15" s="15">
        <v>3.5571666851111114E-2</v>
      </c>
      <c r="AE15" s="15">
        <v>4.6461382321311113</v>
      </c>
      <c r="AF15" s="15">
        <v>3354.2433761679999</v>
      </c>
      <c r="AG15" s="15">
        <v>140.76063850266667</v>
      </c>
      <c r="AH15" s="15">
        <v>196.31834663644443</v>
      </c>
      <c r="AI15" s="15">
        <v>23.937174828444444</v>
      </c>
      <c r="AJ15" s="15">
        <v>4.2791422504444454E-2</v>
      </c>
      <c r="AK15" s="15">
        <v>1.9068933328888888E-2</v>
      </c>
      <c r="AL15" s="15">
        <v>0.36351001991555559</v>
      </c>
      <c r="AM15" s="15">
        <v>3.4055977189400002</v>
      </c>
      <c r="AN15" s="15">
        <v>0.2644669712088889</v>
      </c>
      <c r="AO15" s="15">
        <v>8.9131733000000005E-3</v>
      </c>
      <c r="AP15" s="15">
        <v>5.9595983271111111E-2</v>
      </c>
      <c r="AQ15" s="15">
        <v>0.15252477589333333</v>
      </c>
      <c r="AR15" s="15">
        <v>3.5571666851111114E-2</v>
      </c>
      <c r="AS15" s="15">
        <v>4.6461382321311113</v>
      </c>
      <c r="AT15" s="15">
        <v>3354.2433761679999</v>
      </c>
      <c r="AU15" s="15">
        <v>4.2791422504444454E-2</v>
      </c>
      <c r="AV15" s="15">
        <v>1.9068933328888888E-2</v>
      </c>
      <c r="AW15" s="15">
        <v>0.36351001991555559</v>
      </c>
      <c r="AX15" s="15">
        <v>3.4055977189400002</v>
      </c>
      <c r="AY15" s="15">
        <v>0.2644669712088889</v>
      </c>
      <c r="AZ15" s="15">
        <v>8.9131733000000005E-3</v>
      </c>
      <c r="BA15" s="15">
        <v>5.9595983271111111E-2</v>
      </c>
      <c r="BB15" s="15">
        <v>0.15252477589333333</v>
      </c>
      <c r="BC15" s="15">
        <v>3.5571666851111114E-2</v>
      </c>
      <c r="BD15" s="15">
        <v>4.6461382321311113</v>
      </c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</row>
    <row r="16" spans="1:208" s="8" customFormat="1" ht="13.8" thickBot="1">
      <c r="A16" s="14" t="s">
        <v>97</v>
      </c>
      <c r="B16" s="40" t="s">
        <v>228</v>
      </c>
      <c r="C16" s="9" t="s">
        <v>335</v>
      </c>
      <c r="D16" s="42" t="s">
        <v>333</v>
      </c>
      <c r="E16" s="42" t="s">
        <v>334</v>
      </c>
      <c r="F16" s="43">
        <v>10.199999999999999</v>
      </c>
      <c r="G16" s="9" t="s">
        <v>204</v>
      </c>
      <c r="H16" s="9" t="s">
        <v>82</v>
      </c>
      <c r="I16" s="63" t="s">
        <v>83</v>
      </c>
      <c r="J16" s="46">
        <v>5.2</v>
      </c>
      <c r="K16" s="45">
        <v>40755</v>
      </c>
      <c r="L16" s="41"/>
      <c r="M16" s="24"/>
      <c r="N16" s="15">
        <v>161.85000000000002</v>
      </c>
      <c r="O16" s="15">
        <v>161.85</v>
      </c>
      <c r="P16" s="15">
        <v>5.2692547058823545</v>
      </c>
      <c r="Q16" s="30">
        <v>5.27</v>
      </c>
      <c r="R16" s="15">
        <v>5.27</v>
      </c>
      <c r="S16" s="15">
        <v>118.91357608352943</v>
      </c>
      <c r="T16" s="15">
        <v>130.67990152705886</v>
      </c>
      <c r="U16" s="15">
        <v>19.123954348235301</v>
      </c>
      <c r="V16" s="15">
        <v>3.1811380435294127E-2</v>
      </c>
      <c r="W16" s="15">
        <v>9.1590342352941209E-3</v>
      </c>
      <c r="X16" s="15">
        <v>0.47830662536470608</v>
      </c>
      <c r="Y16" s="15">
        <v>1.5864867561294123</v>
      </c>
      <c r="Z16" s="15">
        <v>0.25470902418823538</v>
      </c>
      <c r="AA16" s="15">
        <v>4.3806003176470598E-3</v>
      </c>
      <c r="AB16" s="15">
        <v>5.6558482235294139E-2</v>
      </c>
      <c r="AC16" s="15">
        <v>0.10356963823529414</v>
      </c>
      <c r="AD16" s="15">
        <v>2.053715092941177E-2</v>
      </c>
      <c r="AE16" s="15">
        <v>3.5551511748588243</v>
      </c>
      <c r="AF16" s="15">
        <v>2479.8489295200006</v>
      </c>
      <c r="AG16" s="15">
        <v>118.91357608352943</v>
      </c>
      <c r="AH16" s="15">
        <v>130.67990152705886</v>
      </c>
      <c r="AI16" s="15">
        <v>19.123954348235301</v>
      </c>
      <c r="AJ16" s="15">
        <v>3.1811380435294127E-2</v>
      </c>
      <c r="AK16" s="15">
        <v>9.1590342352941209E-3</v>
      </c>
      <c r="AL16" s="15">
        <v>0.47830662536470608</v>
      </c>
      <c r="AM16" s="15">
        <v>1.5864867561294123</v>
      </c>
      <c r="AN16" s="15">
        <v>0.25470902418823538</v>
      </c>
      <c r="AO16" s="15">
        <v>4.3806003176470598E-3</v>
      </c>
      <c r="AP16" s="15">
        <v>5.6558482235294139E-2</v>
      </c>
      <c r="AQ16" s="15">
        <v>0.10356963823529414</v>
      </c>
      <c r="AR16" s="15">
        <v>2.053715092941177E-2</v>
      </c>
      <c r="AS16" s="15">
        <v>3.5551511748588243</v>
      </c>
      <c r="AT16" s="15">
        <v>2479.8489295200006</v>
      </c>
      <c r="AU16" s="15">
        <v>3.1811380435294127E-2</v>
      </c>
      <c r="AV16" s="15">
        <v>9.1590342352941209E-3</v>
      </c>
      <c r="AW16" s="15">
        <v>0.47830662536470608</v>
      </c>
      <c r="AX16" s="15">
        <v>1.5864867561294123</v>
      </c>
      <c r="AY16" s="15">
        <v>0.25470902418823538</v>
      </c>
      <c r="AZ16" s="15">
        <v>4.3806003176470598E-3</v>
      </c>
      <c r="BA16" s="15">
        <v>5.6558482235294139E-2</v>
      </c>
      <c r="BB16" s="15">
        <v>0.10356963823529414</v>
      </c>
      <c r="BC16" s="15">
        <v>2.053715092941177E-2</v>
      </c>
      <c r="BD16" s="15">
        <v>3.5551511748588243</v>
      </c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</row>
    <row r="17" spans="1:208" s="8" customFormat="1" ht="13.8" thickBot="1">
      <c r="A17" s="14" t="s">
        <v>97</v>
      </c>
      <c r="B17" s="40" t="s">
        <v>230</v>
      </c>
      <c r="C17" s="9" t="s">
        <v>335</v>
      </c>
      <c r="D17" s="42" t="s">
        <v>333</v>
      </c>
      <c r="E17" s="42" t="s">
        <v>334</v>
      </c>
      <c r="F17" s="43">
        <v>30.7</v>
      </c>
      <c r="G17" s="9" t="s">
        <v>204</v>
      </c>
      <c r="H17" s="9" t="s">
        <v>82</v>
      </c>
      <c r="I17" s="63" t="s">
        <v>83</v>
      </c>
      <c r="J17" s="46">
        <v>5.8</v>
      </c>
      <c r="K17" s="45">
        <v>40755</v>
      </c>
      <c r="L17" s="41"/>
      <c r="M17" s="24"/>
      <c r="N17" s="15">
        <v>516.93000000000006</v>
      </c>
      <c r="O17" s="15">
        <v>516.92999999999995</v>
      </c>
      <c r="P17" s="15">
        <v>5.4974205537459291</v>
      </c>
      <c r="Q17" s="30">
        <v>5.5</v>
      </c>
      <c r="R17" s="15">
        <v>5.5</v>
      </c>
      <c r="S17" s="15">
        <v>123.99065488592834</v>
      </c>
      <c r="T17" s="15">
        <v>144.89770888729643</v>
      </c>
      <c r="U17" s="15">
        <v>19.896078895114005</v>
      </c>
      <c r="V17" s="15">
        <v>3.1622606280781763E-2</v>
      </c>
      <c r="W17" s="15">
        <v>1.0050553790228015E-2</v>
      </c>
      <c r="X17" s="15">
        <v>0.48443073439348538</v>
      </c>
      <c r="Y17" s="15">
        <v>1.7479421393257333</v>
      </c>
      <c r="Z17" s="15">
        <v>0.25995538004951141</v>
      </c>
      <c r="AA17" s="15">
        <v>4.4469599863192193E-3</v>
      </c>
      <c r="AB17" s="15">
        <v>6.6299412183713366E-2</v>
      </c>
      <c r="AC17" s="15">
        <v>9.9344522216286646E-2</v>
      </c>
      <c r="AD17" s="15">
        <v>2.3078345876872967E-2</v>
      </c>
      <c r="AE17" s="15">
        <v>3.7562371320488603</v>
      </c>
      <c r="AF17" s="15">
        <v>2490.0093835035832</v>
      </c>
      <c r="AG17" s="15">
        <v>123.99065488592834</v>
      </c>
      <c r="AH17" s="15">
        <v>144.89770888729643</v>
      </c>
      <c r="AI17" s="15">
        <v>19.896078895114005</v>
      </c>
      <c r="AJ17" s="15">
        <v>3.1622606280781763E-2</v>
      </c>
      <c r="AK17" s="15">
        <v>1.0050553790228015E-2</v>
      </c>
      <c r="AL17" s="15">
        <v>0.48443073439348538</v>
      </c>
      <c r="AM17" s="15">
        <v>1.7479421393257333</v>
      </c>
      <c r="AN17" s="15">
        <v>0.25995538004951141</v>
      </c>
      <c r="AO17" s="15">
        <v>4.4469599863192193E-3</v>
      </c>
      <c r="AP17" s="15">
        <v>6.6299412183713366E-2</v>
      </c>
      <c r="AQ17" s="15">
        <v>9.9344522216286646E-2</v>
      </c>
      <c r="AR17" s="15">
        <v>2.3078345876872967E-2</v>
      </c>
      <c r="AS17" s="15">
        <v>3.7562371320488603</v>
      </c>
      <c r="AT17" s="15">
        <v>2490.0093835035832</v>
      </c>
      <c r="AU17" s="15">
        <v>3.1622606280781763E-2</v>
      </c>
      <c r="AV17" s="15">
        <v>1.0050553790228015E-2</v>
      </c>
      <c r="AW17" s="15">
        <v>0.48443073439348538</v>
      </c>
      <c r="AX17" s="15">
        <v>1.7479421393257333</v>
      </c>
      <c r="AY17" s="15">
        <v>0.25995538004951141</v>
      </c>
      <c r="AZ17" s="15">
        <v>4.4469599863192193E-3</v>
      </c>
      <c r="BA17" s="15">
        <v>6.6299412183713366E-2</v>
      </c>
      <c r="BB17" s="15">
        <v>9.9344522216286646E-2</v>
      </c>
      <c r="BC17" s="15">
        <v>2.3078345876872967E-2</v>
      </c>
      <c r="BD17" s="15">
        <v>3.7562371320488603</v>
      </c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</row>
    <row r="18" spans="1:208" s="8" customFormat="1" ht="13.8" thickBot="1">
      <c r="A18" s="14" t="s">
        <v>98</v>
      </c>
      <c r="B18" s="40" t="s">
        <v>233</v>
      </c>
      <c r="C18" s="9" t="s">
        <v>336</v>
      </c>
      <c r="D18" s="42" t="s">
        <v>337</v>
      </c>
      <c r="E18" s="42" t="s">
        <v>338</v>
      </c>
      <c r="F18" s="43">
        <v>11</v>
      </c>
      <c r="G18" s="9" t="s">
        <v>326</v>
      </c>
      <c r="H18" s="9" t="s">
        <v>82</v>
      </c>
      <c r="I18" s="63" t="s">
        <v>83</v>
      </c>
      <c r="J18" s="46">
        <v>6.3</v>
      </c>
      <c r="K18" s="45">
        <v>40755</v>
      </c>
      <c r="L18" s="41" t="s">
        <v>95</v>
      </c>
      <c r="M18" s="24" t="s">
        <v>85</v>
      </c>
      <c r="N18" s="15">
        <v>103.01</v>
      </c>
      <c r="O18" s="15">
        <v>103.01</v>
      </c>
      <c r="P18" s="15">
        <v>2.4853503636363641</v>
      </c>
      <c r="Q18" s="30">
        <v>2.4900000000000002</v>
      </c>
      <c r="R18" s="15">
        <v>7.1059999999999999</v>
      </c>
      <c r="S18" s="15">
        <v>76.089001382727275</v>
      </c>
      <c r="T18" s="15">
        <v>122.13011686909094</v>
      </c>
      <c r="U18" s="15">
        <v>10.105434578545456</v>
      </c>
      <c r="V18" s="15">
        <v>5.9648408727272742E-2</v>
      </c>
      <c r="W18" s="15">
        <v>9.9414014545454558E-3</v>
      </c>
      <c r="X18" s="15">
        <v>0.46476051800000012</v>
      </c>
      <c r="Y18" s="15">
        <v>2.187953339123637</v>
      </c>
      <c r="Z18" s="15">
        <v>0.41838388021454553</v>
      </c>
      <c r="AA18" s="15">
        <v>6.3376434272727289E-3</v>
      </c>
      <c r="AB18" s="15">
        <v>8.614224360363637E-2</v>
      </c>
      <c r="AC18" s="15">
        <v>0.13669427000000001</v>
      </c>
      <c r="AD18" s="15">
        <v>4.9707007272727279E-3</v>
      </c>
      <c r="AE18" s="15">
        <v>5.7577117734218195</v>
      </c>
      <c r="AF18" s="15">
        <v>50.785649330545468</v>
      </c>
      <c r="AG18" s="15">
        <v>76.089001382727275</v>
      </c>
      <c r="AH18" s="15">
        <v>122.13011686909094</v>
      </c>
      <c r="AI18" s="15">
        <v>10.105434578545456</v>
      </c>
      <c r="AJ18" s="15">
        <v>5.9648408727272742E-2</v>
      </c>
      <c r="AK18" s="15">
        <v>9.9414014545454558E-3</v>
      </c>
      <c r="AL18" s="15">
        <v>0.46476051800000012</v>
      </c>
      <c r="AM18" s="15">
        <v>2.187953339123637</v>
      </c>
      <c r="AN18" s="15">
        <v>0.41838388021454553</v>
      </c>
      <c r="AO18" s="15">
        <v>6.3376434272727289E-3</v>
      </c>
      <c r="AP18" s="15">
        <v>8.614224360363637E-2</v>
      </c>
      <c r="AQ18" s="15">
        <v>0.13669427000000001</v>
      </c>
      <c r="AR18" s="15">
        <v>4.9707007272727279E-3</v>
      </c>
      <c r="AS18" s="15">
        <v>5.7577117734218195</v>
      </c>
      <c r="AT18" s="15">
        <v>50.785649330545468</v>
      </c>
      <c r="AU18" s="15">
        <v>7.9648408727272746E-2</v>
      </c>
      <c r="AV18" s="15">
        <v>2.9941401454545456E-2</v>
      </c>
      <c r="AW18" s="15">
        <v>0.46476051800000012</v>
      </c>
      <c r="AX18" s="15">
        <v>3.9879533391236368</v>
      </c>
      <c r="AY18" s="15">
        <v>0.87838388021454561</v>
      </c>
      <c r="AZ18" s="15">
        <v>6.3376434272727289E-3</v>
      </c>
      <c r="BA18" s="15">
        <v>0.24614224360363637</v>
      </c>
      <c r="BB18" s="15">
        <v>0.30669427000000005</v>
      </c>
      <c r="BC18" s="15">
        <v>2.4970700727272727E-2</v>
      </c>
      <c r="BD18" s="15">
        <v>9.2577117734218195</v>
      </c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</row>
    <row r="19" spans="1:208" s="8" customFormat="1" ht="13.8" thickBot="1">
      <c r="A19" s="14" t="s">
        <v>98</v>
      </c>
      <c r="B19" s="40" t="s">
        <v>234</v>
      </c>
      <c r="C19" s="9" t="s">
        <v>336</v>
      </c>
      <c r="D19" s="42" t="s">
        <v>337</v>
      </c>
      <c r="E19" s="42" t="s">
        <v>338</v>
      </c>
      <c r="F19" s="43">
        <v>11.3</v>
      </c>
      <c r="G19" s="9" t="s">
        <v>326</v>
      </c>
      <c r="H19" s="9" t="s">
        <v>82</v>
      </c>
      <c r="I19" s="63" t="s">
        <v>83</v>
      </c>
      <c r="J19" s="46">
        <v>5.9</v>
      </c>
      <c r="K19" s="45">
        <v>40755</v>
      </c>
      <c r="L19" s="41" t="s">
        <v>95</v>
      </c>
      <c r="M19" s="24" t="s">
        <v>70</v>
      </c>
      <c r="N19" s="15">
        <v>175.1</v>
      </c>
      <c r="O19" s="15">
        <v>175.1</v>
      </c>
      <c r="P19" s="15">
        <v>4.4720230088495576</v>
      </c>
      <c r="Q19" s="30">
        <v>4.47</v>
      </c>
      <c r="R19" s="15">
        <v>8.1559999999999988</v>
      </c>
      <c r="S19" s="15">
        <v>107.85177890442479</v>
      </c>
      <c r="T19" s="15">
        <v>128.49910913628318</v>
      </c>
      <c r="U19" s="15">
        <v>18.934545419469025</v>
      </c>
      <c r="V19" s="15">
        <v>2.9783673238938053E-2</v>
      </c>
      <c r="W19" s="15">
        <v>8.9440460176991154E-3</v>
      </c>
      <c r="X19" s="15">
        <v>0.19972054757522123</v>
      </c>
      <c r="Y19" s="15">
        <v>1.7619770654867257</v>
      </c>
      <c r="Z19" s="15">
        <v>0.22360115044247789</v>
      </c>
      <c r="AA19" s="15">
        <v>3.3540172566371685E-3</v>
      </c>
      <c r="AB19" s="15">
        <v>5.071274092035398E-2</v>
      </c>
      <c r="AC19" s="15">
        <v>8.9440460176991157E-2</v>
      </c>
      <c r="AD19" s="15">
        <v>3.1304161061946903E-2</v>
      </c>
      <c r="AE19" s="15">
        <v>3.064856248884956</v>
      </c>
      <c r="AF19" s="15">
        <v>1897.9265649557522</v>
      </c>
      <c r="AG19" s="15">
        <v>107.85177890442479</v>
      </c>
      <c r="AH19" s="15">
        <v>128.49910913628318</v>
      </c>
      <c r="AI19" s="15">
        <v>18.934545419469025</v>
      </c>
      <c r="AJ19" s="15">
        <v>2.9783673238938053E-2</v>
      </c>
      <c r="AK19" s="15">
        <v>8.9440460176991154E-3</v>
      </c>
      <c r="AL19" s="15">
        <v>0.19972054757522123</v>
      </c>
      <c r="AM19" s="15">
        <v>1.7619770654867257</v>
      </c>
      <c r="AN19" s="15">
        <v>0.22360115044247789</v>
      </c>
      <c r="AO19" s="15">
        <v>3.3540172566371685E-3</v>
      </c>
      <c r="AP19" s="15">
        <v>5.071274092035398E-2</v>
      </c>
      <c r="AQ19" s="15">
        <v>8.9440460176991157E-2</v>
      </c>
      <c r="AR19" s="15">
        <v>3.1304161061946903E-2</v>
      </c>
      <c r="AS19" s="15">
        <v>3.064856248884956</v>
      </c>
      <c r="AT19" s="15">
        <v>1897.9265649557522</v>
      </c>
      <c r="AU19" s="15">
        <v>3.9783673238938055E-2</v>
      </c>
      <c r="AV19" s="15">
        <v>1.8944046017699116E-2</v>
      </c>
      <c r="AW19" s="15">
        <v>0.19972054757522123</v>
      </c>
      <c r="AX19" s="15">
        <v>3.2019770654867257</v>
      </c>
      <c r="AY19" s="15">
        <v>0.58360115044247785</v>
      </c>
      <c r="AZ19" s="15">
        <v>3.3540172566371685E-3</v>
      </c>
      <c r="BA19" s="15">
        <v>0.17071274092035399</v>
      </c>
      <c r="BB19" s="15">
        <v>0.22944046017699116</v>
      </c>
      <c r="BC19" s="15">
        <v>5.1304161061946907E-2</v>
      </c>
      <c r="BD19" s="15">
        <v>5.8648562488849558</v>
      </c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</row>
    <row r="20" spans="1:208" s="8" customFormat="1" ht="13.8" thickBot="1">
      <c r="A20" s="14" t="s">
        <v>98</v>
      </c>
      <c r="B20" s="40" t="s">
        <v>235</v>
      </c>
      <c r="C20" s="9" t="s">
        <v>336</v>
      </c>
      <c r="D20" s="42" t="s">
        <v>337</v>
      </c>
      <c r="E20" s="42" t="s">
        <v>338</v>
      </c>
      <c r="F20" s="43">
        <v>11.8</v>
      </c>
      <c r="G20" s="9" t="s">
        <v>326</v>
      </c>
      <c r="H20" s="9" t="s">
        <v>82</v>
      </c>
      <c r="I20" s="63" t="s">
        <v>83</v>
      </c>
      <c r="J20" s="46">
        <v>6.3</v>
      </c>
      <c r="K20" s="45">
        <v>40755</v>
      </c>
      <c r="L20" s="41" t="s">
        <v>95</v>
      </c>
      <c r="M20" s="24" t="s">
        <v>85</v>
      </c>
      <c r="N20" s="15">
        <v>161.70999999999998</v>
      </c>
      <c r="O20" s="15">
        <v>161.71</v>
      </c>
      <c r="P20" s="15">
        <v>3.6371045762711862</v>
      </c>
      <c r="Q20" s="30">
        <v>3.64</v>
      </c>
      <c r="R20" s="15">
        <v>7.6479999999999997</v>
      </c>
      <c r="S20" s="15">
        <v>111.34995660254236</v>
      </c>
      <c r="T20" s="15">
        <v>178.72731887796613</v>
      </c>
      <c r="U20" s="15">
        <v>14.788467207118643</v>
      </c>
      <c r="V20" s="15">
        <v>8.729050983050847E-2</v>
      </c>
      <c r="W20" s="15">
        <v>1.4548418305084744E-2</v>
      </c>
      <c r="X20" s="15">
        <v>0.68013855576271187</v>
      </c>
      <c r="Y20" s="15">
        <v>3.2018886426745761</v>
      </c>
      <c r="Z20" s="15">
        <v>0.61227018436949154</v>
      </c>
      <c r="AA20" s="15">
        <v>9.2746166694915259E-3</v>
      </c>
      <c r="AB20" s="15">
        <v>0.1260620446135593</v>
      </c>
      <c r="AC20" s="15">
        <v>0.20004075169491523</v>
      </c>
      <c r="AD20" s="15">
        <v>7.2742091525423722E-3</v>
      </c>
      <c r="AE20" s="15">
        <v>8.4259346876644052</v>
      </c>
      <c r="AF20" s="15">
        <v>74.320594911525433</v>
      </c>
      <c r="AG20" s="15">
        <v>111.34995660254236</v>
      </c>
      <c r="AH20" s="15">
        <v>178.72731887796613</v>
      </c>
      <c r="AI20" s="15">
        <v>14.788467207118643</v>
      </c>
      <c r="AJ20" s="15">
        <v>8.729050983050847E-2</v>
      </c>
      <c r="AK20" s="15">
        <v>1.4548418305084744E-2</v>
      </c>
      <c r="AL20" s="15">
        <v>0.68013855576271187</v>
      </c>
      <c r="AM20" s="15">
        <v>3.2018886426745761</v>
      </c>
      <c r="AN20" s="15">
        <v>0.61227018436949154</v>
      </c>
      <c r="AO20" s="15">
        <v>9.2746166694915259E-3</v>
      </c>
      <c r="AP20" s="15">
        <v>0.1260620446135593</v>
      </c>
      <c r="AQ20" s="15">
        <v>0.20004075169491523</v>
      </c>
      <c r="AR20" s="15">
        <v>7.2742091525423722E-3</v>
      </c>
      <c r="AS20" s="15">
        <v>8.4259346876644052</v>
      </c>
      <c r="AT20" s="15">
        <v>74.320594911525433</v>
      </c>
      <c r="AU20" s="15">
        <v>9.7290509830508465E-2</v>
      </c>
      <c r="AV20" s="15">
        <v>2.4548418305084745E-2</v>
      </c>
      <c r="AW20" s="15">
        <v>0.68013855576271187</v>
      </c>
      <c r="AX20" s="15">
        <v>4.7618886426745757</v>
      </c>
      <c r="AY20" s="15">
        <v>1.0122701843694917</v>
      </c>
      <c r="AZ20" s="15">
        <v>9.2746166694915259E-3</v>
      </c>
      <c r="BA20" s="15">
        <v>0.2560620446135593</v>
      </c>
      <c r="BB20" s="15">
        <v>0.35004075169491522</v>
      </c>
      <c r="BC20" s="15">
        <v>2.7274209152542372E-2</v>
      </c>
      <c r="BD20" s="15">
        <v>11.465934687664404</v>
      </c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</row>
    <row r="21" spans="1:208" s="8" customFormat="1" ht="13.8" thickBot="1">
      <c r="A21" s="14" t="s">
        <v>98</v>
      </c>
      <c r="B21" s="40" t="s">
        <v>236</v>
      </c>
      <c r="C21" s="9" t="s">
        <v>336</v>
      </c>
      <c r="D21" s="42" t="s">
        <v>337</v>
      </c>
      <c r="E21" s="42" t="s">
        <v>338</v>
      </c>
      <c r="F21" s="43">
        <v>17</v>
      </c>
      <c r="G21" s="9" t="s">
        <v>326</v>
      </c>
      <c r="H21" s="9" t="s">
        <v>82</v>
      </c>
      <c r="I21" s="63" t="s">
        <v>83</v>
      </c>
      <c r="J21" s="46">
        <v>7</v>
      </c>
      <c r="K21" s="45">
        <v>40755</v>
      </c>
      <c r="L21" s="41" t="s">
        <v>95</v>
      </c>
      <c r="M21" s="24" t="s">
        <v>85</v>
      </c>
      <c r="N21" s="15">
        <v>236.94</v>
      </c>
      <c r="O21" s="15">
        <v>236.94</v>
      </c>
      <c r="P21" s="15">
        <v>3.699051529411765</v>
      </c>
      <c r="Q21" s="30">
        <v>3.7</v>
      </c>
      <c r="R21" s="15">
        <v>8.4750000000000014</v>
      </c>
      <c r="S21" s="15">
        <v>113.24646257294118</v>
      </c>
      <c r="T21" s="15">
        <v>181.77139215529414</v>
      </c>
      <c r="U21" s="15">
        <v>15.040343518588237</v>
      </c>
      <c r="V21" s="15">
        <v>8.8777236705882362E-2</v>
      </c>
      <c r="W21" s="15">
        <v>1.479620611764706E-2</v>
      </c>
      <c r="X21" s="15">
        <v>0.69172263600000006</v>
      </c>
      <c r="Y21" s="15">
        <v>3.2564230234023537</v>
      </c>
      <c r="Z21" s="15">
        <v>0.62269833446117651</v>
      </c>
      <c r="AA21" s="15">
        <v>9.4325814000000008E-3</v>
      </c>
      <c r="AB21" s="15">
        <v>0.12820912600941176</v>
      </c>
      <c r="AC21" s="15">
        <v>0.20344783411764705</v>
      </c>
      <c r="AD21" s="15">
        <v>7.3981030588235299E-3</v>
      </c>
      <c r="AE21" s="15">
        <v>8.5694447161270588</v>
      </c>
      <c r="AF21" s="15">
        <v>75.586418952000002</v>
      </c>
      <c r="AG21" s="15">
        <v>113.24646257294118</v>
      </c>
      <c r="AH21" s="15">
        <v>181.77139215529414</v>
      </c>
      <c r="AI21" s="15">
        <v>15.040343518588237</v>
      </c>
      <c r="AJ21" s="15">
        <v>8.8777236705882362E-2</v>
      </c>
      <c r="AK21" s="15">
        <v>1.479620611764706E-2</v>
      </c>
      <c r="AL21" s="15">
        <v>0.69172263600000006</v>
      </c>
      <c r="AM21" s="15">
        <v>3.2564230234023537</v>
      </c>
      <c r="AN21" s="15">
        <v>0.62269833446117651</v>
      </c>
      <c r="AO21" s="15">
        <v>9.4325814000000008E-3</v>
      </c>
      <c r="AP21" s="15">
        <v>0.12820912600941176</v>
      </c>
      <c r="AQ21" s="15">
        <v>0.20344783411764705</v>
      </c>
      <c r="AR21" s="15">
        <v>7.3981030588235299E-3</v>
      </c>
      <c r="AS21" s="15">
        <v>8.5694447161270588</v>
      </c>
      <c r="AT21" s="15">
        <v>75.586418952000002</v>
      </c>
      <c r="AU21" s="15">
        <v>0.10877723670588237</v>
      </c>
      <c r="AV21" s="15">
        <v>3.4796206117647062E-2</v>
      </c>
      <c r="AW21" s="15">
        <v>0.69172263600000006</v>
      </c>
      <c r="AX21" s="15">
        <v>5.116423023402354</v>
      </c>
      <c r="AY21" s="15">
        <v>1.0926983344611765</v>
      </c>
      <c r="AZ21" s="15">
        <v>9.4325814000000008E-3</v>
      </c>
      <c r="BA21" s="15">
        <v>0.28820912600941173</v>
      </c>
      <c r="BB21" s="15">
        <v>0.38344783411764705</v>
      </c>
      <c r="BC21" s="15">
        <v>2.7398103058823529E-2</v>
      </c>
      <c r="BD21" s="15">
        <v>12.18944471612706</v>
      </c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</row>
    <row r="22" spans="1:208" s="8" customFormat="1" ht="13.8" thickBot="1">
      <c r="A22" s="14" t="s">
        <v>185</v>
      </c>
      <c r="B22" s="40" t="s">
        <v>237</v>
      </c>
      <c r="C22" s="9" t="s">
        <v>339</v>
      </c>
      <c r="D22" s="42" t="s">
        <v>340</v>
      </c>
      <c r="E22" s="42" t="s">
        <v>341</v>
      </c>
      <c r="F22" s="43">
        <v>9.6</v>
      </c>
      <c r="G22" s="9" t="s">
        <v>204</v>
      </c>
      <c r="H22" s="9" t="s">
        <v>203</v>
      </c>
      <c r="I22" s="63" t="s">
        <v>83</v>
      </c>
      <c r="J22" s="46">
        <v>6.7</v>
      </c>
      <c r="K22" s="45">
        <v>40755</v>
      </c>
      <c r="L22" s="41" t="s">
        <v>95</v>
      </c>
      <c r="M22" s="24" t="s">
        <v>67</v>
      </c>
      <c r="N22" s="15">
        <v>119.76</v>
      </c>
      <c r="O22" s="15">
        <v>119.76</v>
      </c>
      <c r="P22" s="15">
        <v>4.23651</v>
      </c>
      <c r="Q22" s="30">
        <v>4.24</v>
      </c>
      <c r="R22" s="15">
        <v>18.05</v>
      </c>
      <c r="S22" s="15">
        <v>99.07502285999999</v>
      </c>
      <c r="T22" s="15">
        <v>102.71842146</v>
      </c>
      <c r="U22" s="15">
        <v>15.64119492</v>
      </c>
      <c r="V22" s="15">
        <v>2.2199312400000001E-2</v>
      </c>
      <c r="W22" s="15">
        <v>7.2020669999999995E-3</v>
      </c>
      <c r="X22" s="15">
        <v>0.41780461620000003</v>
      </c>
      <c r="Y22" s="15">
        <v>1.2833236092</v>
      </c>
      <c r="Z22" s="15">
        <v>0.22292515619999997</v>
      </c>
      <c r="AA22" s="15">
        <v>2.9231919000000002E-3</v>
      </c>
      <c r="AB22" s="15">
        <v>5.2109073000000006E-2</v>
      </c>
      <c r="AC22" s="15">
        <v>7.6257180000000008E-2</v>
      </c>
      <c r="AD22" s="15">
        <v>1.30484508E-2</v>
      </c>
      <c r="AE22" s="15">
        <v>2.8077893675999999</v>
      </c>
      <c r="AF22" s="15">
        <v>1742.8324298400003</v>
      </c>
      <c r="AG22" s="15">
        <v>99.07502285999999</v>
      </c>
      <c r="AH22" s="15">
        <v>102.71842146</v>
      </c>
      <c r="AI22" s="15">
        <v>15.64119492</v>
      </c>
      <c r="AJ22" s="15">
        <v>2.2199312400000001E-2</v>
      </c>
      <c r="AK22" s="15">
        <v>7.2020669999999995E-3</v>
      </c>
      <c r="AL22" s="15">
        <v>0.41780461620000003</v>
      </c>
      <c r="AM22" s="15">
        <v>1.2833236092</v>
      </c>
      <c r="AN22" s="15">
        <v>0.22292515619999997</v>
      </c>
      <c r="AO22" s="15">
        <v>2.9231919000000002E-3</v>
      </c>
      <c r="AP22" s="15">
        <v>5.2109073000000006E-2</v>
      </c>
      <c r="AQ22" s="15">
        <v>7.6257180000000008E-2</v>
      </c>
      <c r="AR22" s="15">
        <v>1.30484508E-2</v>
      </c>
      <c r="AS22" s="15">
        <v>2.8077893675999999</v>
      </c>
      <c r="AT22" s="15">
        <v>1742.8324298400003</v>
      </c>
      <c r="AU22" s="15">
        <v>7.9157177452336455E-2</v>
      </c>
      <c r="AV22" s="15">
        <v>4.0553213151401868E-2</v>
      </c>
      <c r="AW22" s="15">
        <v>0.66782429447102798</v>
      </c>
      <c r="AX22" s="15">
        <v>6.565190872278504</v>
      </c>
      <c r="AY22" s="15">
        <v>1.2883585011775702</v>
      </c>
      <c r="AZ22" s="15">
        <v>0.87147147544953285</v>
      </c>
      <c r="BA22" s="15">
        <v>0.4039121614168224</v>
      </c>
      <c r="BB22" s="15">
        <v>0.54177606743925244</v>
      </c>
      <c r="BC22" s="15">
        <v>7.2460724160747669E-2</v>
      </c>
      <c r="BD22" s="15">
        <v>12.89419190982056</v>
      </c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</row>
    <row r="23" spans="1:208" s="8" customFormat="1" ht="13.8" thickBot="1">
      <c r="A23" s="14" t="s">
        <v>185</v>
      </c>
      <c r="B23" s="40" t="s">
        <v>238</v>
      </c>
      <c r="C23" s="9" t="s">
        <v>339</v>
      </c>
      <c r="D23" s="42" t="s">
        <v>340</v>
      </c>
      <c r="E23" s="42" t="s">
        <v>341</v>
      </c>
      <c r="F23" s="43">
        <v>9.5</v>
      </c>
      <c r="G23" s="9" t="s">
        <v>204</v>
      </c>
      <c r="H23" s="9" t="s">
        <v>342</v>
      </c>
      <c r="I23" s="63" t="s">
        <v>83</v>
      </c>
      <c r="J23" s="46">
        <v>7.4</v>
      </c>
      <c r="K23" s="45">
        <v>40755</v>
      </c>
      <c r="L23" s="41" t="s">
        <v>95</v>
      </c>
      <c r="M23" s="24" t="s">
        <v>90</v>
      </c>
      <c r="N23" s="15">
        <v>68.84</v>
      </c>
      <c r="O23" s="15">
        <v>68.84</v>
      </c>
      <c r="P23" s="15">
        <v>1.1311498947368421</v>
      </c>
      <c r="Q23" s="30">
        <v>1.1299999999999999</v>
      </c>
      <c r="R23" s="15">
        <v>11.21</v>
      </c>
      <c r="S23" s="15">
        <v>52.747781891368419</v>
      </c>
      <c r="T23" s="15">
        <v>83.93132218947369</v>
      </c>
      <c r="U23" s="15">
        <v>7.2778184227368419</v>
      </c>
      <c r="V23" s="15">
        <v>9.049199157894738E-3</v>
      </c>
      <c r="W23" s="15">
        <v>5.2711585094736843E-3</v>
      </c>
      <c r="X23" s="15">
        <v>0.1979512315789474</v>
      </c>
      <c r="Y23" s="15">
        <v>0.80160068440421051</v>
      </c>
      <c r="Z23" s="15">
        <v>9.3500850298947377E-2</v>
      </c>
      <c r="AA23" s="15">
        <v>2.9862357221052634E-3</v>
      </c>
      <c r="AB23" s="15">
        <v>2.1491848000000001E-2</v>
      </c>
      <c r="AC23" s="15">
        <v>5.1286336227368425E-2</v>
      </c>
      <c r="AD23" s="15">
        <v>1.0926907983157895E-2</v>
      </c>
      <c r="AE23" s="15">
        <v>1.989308073877895</v>
      </c>
      <c r="AF23" s="15">
        <v>38.533752314105257</v>
      </c>
      <c r="AG23" s="15">
        <v>52.747781891368419</v>
      </c>
      <c r="AH23" s="15">
        <v>83.93132218947369</v>
      </c>
      <c r="AI23" s="15">
        <v>7.2778184227368419</v>
      </c>
      <c r="AJ23" s="15">
        <v>9.049199157894738E-3</v>
      </c>
      <c r="AK23" s="15">
        <v>5.2711585094736843E-3</v>
      </c>
      <c r="AL23" s="15">
        <v>0.1979512315789474</v>
      </c>
      <c r="AM23" s="15">
        <v>0.80160068440421051</v>
      </c>
      <c r="AN23" s="15">
        <v>9.3500850298947377E-2</v>
      </c>
      <c r="AO23" s="15">
        <v>2.9862357221052634E-3</v>
      </c>
      <c r="AP23" s="15">
        <v>2.1491848000000001E-2</v>
      </c>
      <c r="AQ23" s="15">
        <v>5.1286336227368425E-2</v>
      </c>
      <c r="AR23" s="15">
        <v>1.0926907983157895E-2</v>
      </c>
      <c r="AS23" s="15">
        <v>1.989308073877895</v>
      </c>
      <c r="AT23" s="15">
        <v>38.533752314105257</v>
      </c>
      <c r="AU23" s="15">
        <v>5.0302677305655935E-2</v>
      </c>
      <c r="AV23" s="15">
        <v>3.0072709737831892E-2</v>
      </c>
      <c r="AW23" s="15">
        <v>0.49588024258641006</v>
      </c>
      <c r="AX23" s="15">
        <v>4.4054376837639113</v>
      </c>
      <c r="AY23" s="15">
        <v>0.81439839190939511</v>
      </c>
      <c r="AZ23" s="15">
        <v>0.48927115788180681</v>
      </c>
      <c r="BA23" s="15">
        <v>0.25720341826716414</v>
      </c>
      <c r="BB23" s="15">
        <v>0.35860531473483115</v>
      </c>
      <c r="BC23" s="15">
        <v>5.3830874615993708E-2</v>
      </c>
      <c r="BD23" s="15">
        <v>9.4676806935853577</v>
      </c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</row>
    <row r="24" spans="1:208" s="8" customFormat="1" ht="13.8" thickBot="1">
      <c r="A24" s="14" t="s">
        <v>185</v>
      </c>
      <c r="B24" s="40" t="s">
        <v>239</v>
      </c>
      <c r="C24" s="9" t="s">
        <v>339</v>
      </c>
      <c r="D24" s="42" t="s">
        <v>340</v>
      </c>
      <c r="E24" s="42" t="s">
        <v>341</v>
      </c>
      <c r="F24" s="43">
        <v>26</v>
      </c>
      <c r="G24" s="9" t="s">
        <v>204</v>
      </c>
      <c r="H24" s="9" t="s">
        <v>342</v>
      </c>
      <c r="I24" s="63" t="s">
        <v>83</v>
      </c>
      <c r="J24" s="46">
        <v>7.3</v>
      </c>
      <c r="K24" s="45">
        <v>40755</v>
      </c>
      <c r="L24" s="41" t="s">
        <v>95</v>
      </c>
      <c r="M24" s="24" t="s">
        <v>90</v>
      </c>
      <c r="N24" s="15">
        <v>215.27</v>
      </c>
      <c r="O24" s="15">
        <v>215.27</v>
      </c>
      <c r="P24" s="15">
        <v>1.2924479615384616</v>
      </c>
      <c r="Q24" s="30">
        <v>1.29</v>
      </c>
      <c r="R24" s="15">
        <v>6.2700000000000005</v>
      </c>
      <c r="S24" s="15">
        <v>60.269433342461539</v>
      </c>
      <c r="T24" s="15">
        <v>95.899638746153855</v>
      </c>
      <c r="U24" s="15">
        <v>8.3156101845384622</v>
      </c>
      <c r="V24" s="15">
        <v>1.0339583692307693E-2</v>
      </c>
      <c r="W24" s="15">
        <v>6.0228075007692315E-3</v>
      </c>
      <c r="X24" s="15">
        <v>0.22617839326923078</v>
      </c>
      <c r="Y24" s="15">
        <v>0.9159061724238462</v>
      </c>
      <c r="Z24" s="15">
        <v>0.10683374850076924</v>
      </c>
      <c r="AA24" s="15">
        <v>3.4120626184615385E-3</v>
      </c>
      <c r="AB24" s="15">
        <v>2.4556511269230773E-2</v>
      </c>
      <c r="AC24" s="15">
        <v>5.8599590576153861E-2</v>
      </c>
      <c r="AD24" s="15">
        <v>1.248504730846154E-2</v>
      </c>
      <c r="AE24" s="15">
        <v>2.2729765320392312</v>
      </c>
      <c r="AF24" s="15">
        <v>44.028532257769228</v>
      </c>
      <c r="AG24" s="15">
        <v>60.269433342461539</v>
      </c>
      <c r="AH24" s="15">
        <v>95.899638746153855</v>
      </c>
      <c r="AI24" s="15">
        <v>8.3156101845384622</v>
      </c>
      <c r="AJ24" s="15">
        <v>1.0339583692307693E-2</v>
      </c>
      <c r="AK24" s="15">
        <v>6.0228075007692315E-3</v>
      </c>
      <c r="AL24" s="15">
        <v>0.22617839326923078</v>
      </c>
      <c r="AM24" s="15">
        <v>0.9159061724238462</v>
      </c>
      <c r="AN24" s="15">
        <v>0.10683374850076924</v>
      </c>
      <c r="AO24" s="15">
        <v>3.4120626184615385E-3</v>
      </c>
      <c r="AP24" s="15">
        <v>2.4556511269230773E-2</v>
      </c>
      <c r="AQ24" s="15">
        <v>5.8599590576153861E-2</v>
      </c>
      <c r="AR24" s="15">
        <v>1.248504730846154E-2</v>
      </c>
      <c r="AS24" s="15">
        <v>2.2729765320392312</v>
      </c>
      <c r="AT24" s="15">
        <v>44.028532257769228</v>
      </c>
      <c r="AU24" s="15">
        <v>7.2044211779415709E-2</v>
      </c>
      <c r="AV24" s="15">
        <v>4.2259131357215228E-2</v>
      </c>
      <c r="AW24" s="15">
        <v>0.5140350965444922</v>
      </c>
      <c r="AX24" s="15">
        <v>6.6856968140015463</v>
      </c>
      <c r="AY24" s="15">
        <v>1.2552049463119193</v>
      </c>
      <c r="AZ24" s="15">
        <v>0.92259281312577868</v>
      </c>
      <c r="BA24" s="15">
        <v>0.40979128100720985</v>
      </c>
      <c r="BB24" s="15">
        <v>0.55750340847998658</v>
      </c>
      <c r="BC24" s="15">
        <v>7.7181024785813457E-2</v>
      </c>
      <c r="BD24" s="15">
        <v>13.33587638190404</v>
      </c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</row>
    <row r="25" spans="1:208" s="8" customFormat="1" ht="13.8" thickBot="1">
      <c r="A25" s="14" t="s">
        <v>185</v>
      </c>
      <c r="B25" s="40" t="s">
        <v>240</v>
      </c>
      <c r="C25" s="9" t="s">
        <v>339</v>
      </c>
      <c r="D25" s="42" t="s">
        <v>340</v>
      </c>
      <c r="E25" s="42" t="s">
        <v>341</v>
      </c>
      <c r="F25" s="43">
        <v>15</v>
      </c>
      <c r="G25" s="9" t="s">
        <v>343</v>
      </c>
      <c r="H25" s="9" t="s">
        <v>82</v>
      </c>
      <c r="I25" s="63" t="s">
        <v>83</v>
      </c>
      <c r="J25" s="46">
        <v>6.6</v>
      </c>
      <c r="K25" s="45">
        <v>40755</v>
      </c>
      <c r="L25" s="41" t="s">
        <v>95</v>
      </c>
      <c r="M25" s="24" t="s">
        <v>67</v>
      </c>
      <c r="N25" s="15">
        <v>163</v>
      </c>
      <c r="O25" s="15">
        <v>163</v>
      </c>
      <c r="P25" s="15">
        <v>3.6903200000000003</v>
      </c>
      <c r="Q25" s="30">
        <v>3.69</v>
      </c>
      <c r="R25" s="15">
        <v>14</v>
      </c>
      <c r="S25" s="15">
        <v>86.301823519999999</v>
      </c>
      <c r="T25" s="15">
        <v>89.475498720000004</v>
      </c>
      <c r="U25" s="15">
        <v>13.624661440000001</v>
      </c>
      <c r="V25" s="15">
        <v>1.9337276800000001E-2</v>
      </c>
      <c r="W25" s="15">
        <v>6.2735440000000007E-3</v>
      </c>
      <c r="X25" s="15">
        <v>0.36393935840000008</v>
      </c>
      <c r="Y25" s="15">
        <v>1.1178717344000002</v>
      </c>
      <c r="Z25" s="15">
        <v>0.19418463840000003</v>
      </c>
      <c r="AA25" s="15">
        <v>2.5463208000000006E-3</v>
      </c>
      <c r="AB25" s="15">
        <v>4.5390936000000007E-2</v>
      </c>
      <c r="AC25" s="15">
        <v>6.6425760000000014E-2</v>
      </c>
      <c r="AD25" s="15">
        <v>1.1366185600000002E-2</v>
      </c>
      <c r="AE25" s="15">
        <v>2.4457964832000001</v>
      </c>
      <c r="AF25" s="15">
        <v>1518.1386028800002</v>
      </c>
      <c r="AG25" s="15">
        <v>86.301823519999999</v>
      </c>
      <c r="AH25" s="15">
        <v>89.475498720000004</v>
      </c>
      <c r="AI25" s="15">
        <v>13.624661440000001</v>
      </c>
      <c r="AJ25" s="15">
        <v>1.9337276800000001E-2</v>
      </c>
      <c r="AK25" s="15">
        <v>6.2735440000000007E-3</v>
      </c>
      <c r="AL25" s="15">
        <v>0.36393935840000008</v>
      </c>
      <c r="AM25" s="15">
        <v>1.1178717344000002</v>
      </c>
      <c r="AN25" s="15">
        <v>0.19418463840000003</v>
      </c>
      <c r="AO25" s="15">
        <v>2.5463208000000006E-3</v>
      </c>
      <c r="AP25" s="15">
        <v>4.5390936000000007E-2</v>
      </c>
      <c r="AQ25" s="15">
        <v>6.6425760000000014E-2</v>
      </c>
      <c r="AR25" s="15">
        <v>1.1366185600000002E-2</v>
      </c>
      <c r="AS25" s="15">
        <v>2.4457964832000001</v>
      </c>
      <c r="AT25" s="15">
        <v>1518.1386028800002</v>
      </c>
      <c r="AU25" s="15">
        <v>6.0697768826188339E-2</v>
      </c>
      <c r="AV25" s="15">
        <v>3.2042780967930139E-2</v>
      </c>
      <c r="AW25" s="15">
        <v>0.56821009355789487</v>
      </c>
      <c r="AX25" s="15">
        <v>4.9346805778193623</v>
      </c>
      <c r="AY25" s="15">
        <v>0.98424615987372199</v>
      </c>
      <c r="AZ25" s="15">
        <v>0.63501327784003769</v>
      </c>
      <c r="BA25" s="15">
        <v>0.30677863272961053</v>
      </c>
      <c r="BB25" s="15">
        <v>0.40700233953438758</v>
      </c>
      <c r="BC25" s="15">
        <v>5.5657084147746047E-2</v>
      </c>
      <c r="BD25" s="15">
        <v>10.005660743292935</v>
      </c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</row>
    <row r="26" spans="1:208" s="8" customFormat="1" ht="13.8" thickBot="1">
      <c r="A26" s="14" t="s">
        <v>185</v>
      </c>
      <c r="B26" s="40" t="s">
        <v>241</v>
      </c>
      <c r="C26" s="9" t="s">
        <v>339</v>
      </c>
      <c r="D26" s="42" t="s">
        <v>340</v>
      </c>
      <c r="E26" s="42" t="s">
        <v>341</v>
      </c>
      <c r="F26" s="43">
        <v>11.7</v>
      </c>
      <c r="G26" s="9" t="s">
        <v>343</v>
      </c>
      <c r="H26" s="9" t="s">
        <v>82</v>
      </c>
      <c r="I26" s="63" t="s">
        <v>83</v>
      </c>
      <c r="J26" s="46">
        <v>7</v>
      </c>
      <c r="K26" s="45">
        <v>40755</v>
      </c>
      <c r="L26" s="41" t="s">
        <v>95</v>
      </c>
      <c r="M26" s="24" t="s">
        <v>90</v>
      </c>
      <c r="N26" s="15">
        <v>143.74</v>
      </c>
      <c r="O26" s="15">
        <v>143.74</v>
      </c>
      <c r="P26" s="15">
        <v>1.9177618803418803</v>
      </c>
      <c r="Q26" s="30">
        <v>1.92</v>
      </c>
      <c r="R26" s="15">
        <v>10.61</v>
      </c>
      <c r="S26" s="15">
        <v>89.429072004102565</v>
      </c>
      <c r="T26" s="15">
        <v>142.29793152136753</v>
      </c>
      <c r="U26" s="15">
        <v>12.338879938119657</v>
      </c>
      <c r="V26" s="15">
        <v>1.5342095042735043E-2</v>
      </c>
      <c r="W26" s="15">
        <v>8.9367703623931625E-3</v>
      </c>
      <c r="X26" s="15">
        <v>0.33560832905982901</v>
      </c>
      <c r="Y26" s="15">
        <v>1.3590411341230768</v>
      </c>
      <c r="Z26" s="15">
        <v>0.15852219702905981</v>
      </c>
      <c r="AA26" s="15">
        <v>5.062891364102564E-3</v>
      </c>
      <c r="AB26" s="15">
        <v>3.6437475726495729E-2</v>
      </c>
      <c r="AC26" s="15">
        <v>8.695132365470086E-2</v>
      </c>
      <c r="AD26" s="15">
        <v>1.8525579764102563E-2</v>
      </c>
      <c r="AE26" s="15">
        <v>3.3726911084820514</v>
      </c>
      <c r="AF26" s="15">
        <v>65.330476215726492</v>
      </c>
      <c r="AG26" s="15">
        <v>89.429072004102565</v>
      </c>
      <c r="AH26" s="15">
        <v>142.29793152136753</v>
      </c>
      <c r="AI26" s="15">
        <v>12.338879938119657</v>
      </c>
      <c r="AJ26" s="15">
        <v>1.5342095042735043E-2</v>
      </c>
      <c r="AK26" s="15">
        <v>8.9367703623931625E-3</v>
      </c>
      <c r="AL26" s="15">
        <v>0.33560832905982901</v>
      </c>
      <c r="AM26" s="15">
        <v>1.3590411341230768</v>
      </c>
      <c r="AN26" s="15">
        <v>0.15852219702905981</v>
      </c>
      <c r="AO26" s="15">
        <v>5.062891364102564E-3</v>
      </c>
      <c r="AP26" s="15">
        <v>3.6437475726495729E-2</v>
      </c>
      <c r="AQ26" s="15">
        <v>8.695132365470086E-2</v>
      </c>
      <c r="AR26" s="15">
        <v>1.8525579764102563E-2</v>
      </c>
      <c r="AS26" s="15">
        <v>3.3726911084820514</v>
      </c>
      <c r="AT26" s="15">
        <v>65.330476215726492</v>
      </c>
      <c r="AU26" s="15">
        <v>4.9912369492999598E-2</v>
      </c>
      <c r="AV26" s="15">
        <v>3.1649511350223848E-2</v>
      </c>
      <c r="AW26" s="15">
        <v>0.55649667370268618</v>
      </c>
      <c r="AX26" s="15">
        <v>4.5039274186516476</v>
      </c>
      <c r="AY26" s="15">
        <v>0.81307195406133492</v>
      </c>
      <c r="AZ26" s="15">
        <v>0.48566787891066338</v>
      </c>
      <c r="BA26" s="15">
        <v>0.25208594667411471</v>
      </c>
      <c r="BB26" s="15">
        <v>0.36016076275522996</v>
      </c>
      <c r="BC26" s="15">
        <v>5.6141691920716316E-2</v>
      </c>
      <c r="BD26" s="15">
        <v>9.8384547847868138</v>
      </c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</row>
    <row r="27" spans="1:208" s="8" customFormat="1" ht="13.8" thickBot="1">
      <c r="A27" s="14" t="s">
        <v>185</v>
      </c>
      <c r="B27" s="40" t="s">
        <v>243</v>
      </c>
      <c r="C27" s="9" t="s">
        <v>344</v>
      </c>
      <c r="D27" s="42" t="s">
        <v>345</v>
      </c>
      <c r="E27" s="42" t="s">
        <v>346</v>
      </c>
      <c r="F27" s="43">
        <v>6.7</v>
      </c>
      <c r="G27" s="9" t="s">
        <v>204</v>
      </c>
      <c r="H27" s="9" t="s">
        <v>82</v>
      </c>
      <c r="I27" s="63" t="s">
        <v>83</v>
      </c>
      <c r="J27" s="46">
        <v>5.4</v>
      </c>
      <c r="K27" s="45">
        <v>40755</v>
      </c>
      <c r="L27" s="41" t="s">
        <v>205</v>
      </c>
      <c r="M27" s="24" t="s">
        <v>67</v>
      </c>
      <c r="N27" s="15">
        <v>45.24</v>
      </c>
      <c r="O27" s="15">
        <v>45.24</v>
      </c>
      <c r="P27" s="15">
        <v>2.2930602985074628</v>
      </c>
      <c r="Q27" s="30">
        <v>2.29</v>
      </c>
      <c r="R27" s="15">
        <v>2.29</v>
      </c>
      <c r="S27" s="15">
        <v>53.625508140895526</v>
      </c>
      <c r="T27" s="15">
        <v>55.597539997611946</v>
      </c>
      <c r="U27" s="15">
        <v>8.465978622089553</v>
      </c>
      <c r="V27" s="15">
        <v>1.2015635964179107E-2</v>
      </c>
      <c r="W27" s="15">
        <v>3.8982025074626868E-3</v>
      </c>
      <c r="X27" s="15">
        <v>0.226141606638806</v>
      </c>
      <c r="Y27" s="15">
        <v>0.69461382562388063</v>
      </c>
      <c r="Z27" s="15">
        <v>0.1206608329074627</v>
      </c>
      <c r="AA27" s="15">
        <v>1.5822116059701495E-3</v>
      </c>
      <c r="AB27" s="15">
        <v>2.8204641671641797E-2</v>
      </c>
      <c r="AC27" s="15">
        <v>4.1275085373134332E-2</v>
      </c>
      <c r="AD27" s="15">
        <v>7.0626257194029863E-3</v>
      </c>
      <c r="AE27" s="15">
        <v>1.5197486434388061</v>
      </c>
      <c r="AF27" s="15">
        <v>943.32831784119423</v>
      </c>
      <c r="AG27" s="15">
        <v>53.625508140895526</v>
      </c>
      <c r="AH27" s="15">
        <v>55.597539997611946</v>
      </c>
      <c r="AI27" s="15">
        <v>8.465978622089553</v>
      </c>
      <c r="AJ27" s="15">
        <v>1.2015635964179107E-2</v>
      </c>
      <c r="AK27" s="15">
        <v>3.8982025074626868E-3</v>
      </c>
      <c r="AL27" s="15">
        <v>0.226141606638806</v>
      </c>
      <c r="AM27" s="15">
        <v>0.69461382562388063</v>
      </c>
      <c r="AN27" s="15">
        <v>0.1206608329074627</v>
      </c>
      <c r="AO27" s="15">
        <v>1.5822116059701495E-3</v>
      </c>
      <c r="AP27" s="15">
        <v>2.8204641671641797E-2</v>
      </c>
      <c r="AQ27" s="15">
        <v>4.1275085373134332E-2</v>
      </c>
      <c r="AR27" s="15">
        <v>7.0626257194029863E-3</v>
      </c>
      <c r="AS27" s="15">
        <v>1.5197486434388061</v>
      </c>
      <c r="AT27" s="15">
        <v>943.32831784119423</v>
      </c>
      <c r="AU27" s="15">
        <v>1.2015635964179107E-2</v>
      </c>
      <c r="AV27" s="15">
        <v>3.8982025074626868E-3</v>
      </c>
      <c r="AW27" s="15">
        <v>0.226141606638806</v>
      </c>
      <c r="AX27" s="15">
        <v>0.69461382562388063</v>
      </c>
      <c r="AY27" s="15">
        <v>0.1206608329074627</v>
      </c>
      <c r="AZ27" s="15">
        <v>1.5822116059701495E-3</v>
      </c>
      <c r="BA27" s="15">
        <v>2.8204641671641797E-2</v>
      </c>
      <c r="BB27" s="15">
        <v>4.1275085373134332E-2</v>
      </c>
      <c r="BC27" s="15">
        <v>7.0626257194029863E-3</v>
      </c>
      <c r="BD27" s="15">
        <v>1.5197486434388061</v>
      </c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</row>
    <row r="28" spans="1:208" s="8" customFormat="1" ht="13.8" thickBot="1">
      <c r="A28" s="14" t="s">
        <v>185</v>
      </c>
      <c r="B28" s="40" t="s">
        <v>245</v>
      </c>
      <c r="C28" s="9" t="s">
        <v>344</v>
      </c>
      <c r="D28" s="42" t="s">
        <v>345</v>
      </c>
      <c r="E28" s="42" t="s">
        <v>346</v>
      </c>
      <c r="F28" s="43">
        <v>7.4</v>
      </c>
      <c r="G28" s="9" t="s">
        <v>326</v>
      </c>
      <c r="H28" s="9" t="s">
        <v>82</v>
      </c>
      <c r="I28" s="63" t="s">
        <v>83</v>
      </c>
      <c r="J28" s="46">
        <v>5</v>
      </c>
      <c r="K28" s="45">
        <v>40755</v>
      </c>
      <c r="L28" s="41" t="s">
        <v>95</v>
      </c>
      <c r="M28" s="24" t="s">
        <v>67</v>
      </c>
      <c r="N28" s="15">
        <v>70.2</v>
      </c>
      <c r="O28" s="15">
        <v>70.2</v>
      </c>
      <c r="P28" s="15">
        <v>3.221610810810811</v>
      </c>
      <c r="Q28" s="30">
        <v>3.22</v>
      </c>
      <c r="R28" s="15">
        <v>3.22</v>
      </c>
      <c r="S28" s="15">
        <v>75.340590421621627</v>
      </c>
      <c r="T28" s="15">
        <v>78.111175718918929</v>
      </c>
      <c r="U28" s="15">
        <v>11.894187113513514</v>
      </c>
      <c r="V28" s="15">
        <v>1.6881240648648651E-2</v>
      </c>
      <c r="W28" s="15">
        <v>5.4767383783783782E-3</v>
      </c>
      <c r="X28" s="15">
        <v>0.31771525816216217</v>
      </c>
      <c r="Y28" s="15">
        <v>0.97589034681081088</v>
      </c>
      <c r="Z28" s="15">
        <v>0.16952116086486488</v>
      </c>
      <c r="AA28" s="15">
        <v>2.2229114594594598E-3</v>
      </c>
      <c r="AB28" s="15">
        <v>3.9625812972972983E-2</v>
      </c>
      <c r="AC28" s="15">
        <v>5.7988994594594605E-2</v>
      </c>
      <c r="AD28" s="15">
        <v>9.9225612972972978E-3</v>
      </c>
      <c r="AE28" s="15">
        <v>2.1351547809729734</v>
      </c>
      <c r="AF28" s="15">
        <v>1325.3191417945948</v>
      </c>
      <c r="AG28" s="15">
        <v>75.340590421621627</v>
      </c>
      <c r="AH28" s="15">
        <v>78.111175718918929</v>
      </c>
      <c r="AI28" s="15">
        <v>11.894187113513514</v>
      </c>
      <c r="AJ28" s="15">
        <v>1.6881240648648651E-2</v>
      </c>
      <c r="AK28" s="15">
        <v>5.4767383783783782E-3</v>
      </c>
      <c r="AL28" s="15">
        <v>0.31771525816216217</v>
      </c>
      <c r="AM28" s="15">
        <v>0.97589034681081088</v>
      </c>
      <c r="AN28" s="15">
        <v>0.16952116086486488</v>
      </c>
      <c r="AO28" s="15">
        <v>2.2229114594594598E-3</v>
      </c>
      <c r="AP28" s="15">
        <v>3.9625812972972983E-2</v>
      </c>
      <c r="AQ28" s="15">
        <v>5.7988994594594605E-2</v>
      </c>
      <c r="AR28" s="15">
        <v>9.9225612972972978E-3</v>
      </c>
      <c r="AS28" s="15">
        <v>2.1351547809729734</v>
      </c>
      <c r="AT28" s="15">
        <v>1325.3191417945948</v>
      </c>
      <c r="AU28" s="15">
        <v>1.6881240648648651E-2</v>
      </c>
      <c r="AV28" s="15">
        <v>5.4767383783783782E-3</v>
      </c>
      <c r="AW28" s="15">
        <v>0.31771525816216217</v>
      </c>
      <c r="AX28" s="15">
        <v>0.97589034681081088</v>
      </c>
      <c r="AY28" s="15">
        <v>0.16952116086486488</v>
      </c>
      <c r="AZ28" s="15">
        <v>2.2229114594594598E-3</v>
      </c>
      <c r="BA28" s="15">
        <v>3.9625812972972983E-2</v>
      </c>
      <c r="BB28" s="15">
        <v>5.7988994594594605E-2</v>
      </c>
      <c r="BC28" s="15">
        <v>9.9225612972972978E-3</v>
      </c>
      <c r="BD28" s="15">
        <v>2.1351547809729734</v>
      </c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</row>
    <row r="29" spans="1:208" s="8" customFormat="1" ht="13.8" thickBot="1">
      <c r="A29" s="14" t="s">
        <v>185</v>
      </c>
      <c r="B29" s="40" t="s">
        <v>246</v>
      </c>
      <c r="C29" s="9" t="s">
        <v>344</v>
      </c>
      <c r="D29" s="42" t="s">
        <v>345</v>
      </c>
      <c r="E29" s="42" t="s">
        <v>346</v>
      </c>
      <c r="F29" s="43">
        <v>8.6999999999999993</v>
      </c>
      <c r="G29" s="9" t="s">
        <v>326</v>
      </c>
      <c r="H29" s="9" t="s">
        <v>82</v>
      </c>
      <c r="I29" s="63" t="s">
        <v>83</v>
      </c>
      <c r="J29" s="46">
        <v>5.0999999999999996</v>
      </c>
      <c r="K29" s="45">
        <v>40755</v>
      </c>
      <c r="L29" s="41" t="s">
        <v>95</v>
      </c>
      <c r="M29" s="24" t="s">
        <v>67</v>
      </c>
      <c r="N29" s="15">
        <v>96.27</v>
      </c>
      <c r="O29" s="15">
        <v>96.27</v>
      </c>
      <c r="P29" s="15">
        <v>3.7578496551724139</v>
      </c>
      <c r="Q29" s="30">
        <v>3.76</v>
      </c>
      <c r="R29" s="15">
        <v>3.76</v>
      </c>
      <c r="S29" s="15">
        <v>87.881072035862061</v>
      </c>
      <c r="T29" s="15">
        <v>91.112822739310346</v>
      </c>
      <c r="U29" s="15">
        <v>13.873980926896552</v>
      </c>
      <c r="V29" s="15">
        <v>1.969113219310345E-2</v>
      </c>
      <c r="W29" s="15">
        <v>6.3883444137931037E-3</v>
      </c>
      <c r="X29" s="15">
        <v>0.37059913299310349</v>
      </c>
      <c r="Y29" s="15">
        <v>1.1383278175448277</v>
      </c>
      <c r="Z29" s="15">
        <v>0.1977380488551724</v>
      </c>
      <c r="AA29" s="15">
        <v>2.5929162620689657E-3</v>
      </c>
      <c r="AB29" s="15">
        <v>4.6221550758620694E-2</v>
      </c>
      <c r="AC29" s="15">
        <v>6.7641293793103449E-2</v>
      </c>
      <c r="AD29" s="15">
        <v>1.1574176937931035E-2</v>
      </c>
      <c r="AE29" s="15">
        <v>2.4905524374620693</v>
      </c>
      <c r="AF29" s="15">
        <v>1545.9192225434483</v>
      </c>
      <c r="AG29" s="15">
        <v>87.881072035862061</v>
      </c>
      <c r="AH29" s="15">
        <v>91.112822739310346</v>
      </c>
      <c r="AI29" s="15">
        <v>13.873980926896552</v>
      </c>
      <c r="AJ29" s="15">
        <v>1.969113219310345E-2</v>
      </c>
      <c r="AK29" s="15">
        <v>6.3883444137931037E-3</v>
      </c>
      <c r="AL29" s="15">
        <v>0.37059913299310349</v>
      </c>
      <c r="AM29" s="15">
        <v>1.1383278175448277</v>
      </c>
      <c r="AN29" s="15">
        <v>0.1977380488551724</v>
      </c>
      <c r="AO29" s="15">
        <v>2.5929162620689657E-3</v>
      </c>
      <c r="AP29" s="15">
        <v>4.6221550758620694E-2</v>
      </c>
      <c r="AQ29" s="15">
        <v>6.7641293793103449E-2</v>
      </c>
      <c r="AR29" s="15">
        <v>1.1574176937931035E-2</v>
      </c>
      <c r="AS29" s="15">
        <v>2.4905524374620693</v>
      </c>
      <c r="AT29" s="15">
        <v>1545.9192225434483</v>
      </c>
      <c r="AU29" s="15">
        <v>1.969113219310345E-2</v>
      </c>
      <c r="AV29" s="15">
        <v>6.3883444137931037E-3</v>
      </c>
      <c r="AW29" s="15">
        <v>0.37059913299310349</v>
      </c>
      <c r="AX29" s="15">
        <v>1.1383278175448277</v>
      </c>
      <c r="AY29" s="15">
        <v>0.1977380488551724</v>
      </c>
      <c r="AZ29" s="15">
        <v>2.5929162620689657E-3</v>
      </c>
      <c r="BA29" s="15">
        <v>4.6221550758620694E-2</v>
      </c>
      <c r="BB29" s="15">
        <v>6.7641293793103449E-2</v>
      </c>
      <c r="BC29" s="15">
        <v>1.1574176937931035E-2</v>
      </c>
      <c r="BD29" s="15">
        <v>2.4905524374620693</v>
      </c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</row>
    <row r="30" spans="1:208" s="8" customFormat="1" ht="13.8" thickBot="1">
      <c r="A30" s="14" t="s">
        <v>185</v>
      </c>
      <c r="B30" s="40" t="s">
        <v>247</v>
      </c>
      <c r="C30" s="9" t="s">
        <v>344</v>
      </c>
      <c r="D30" s="42" t="s">
        <v>345</v>
      </c>
      <c r="E30" s="42" t="s">
        <v>346</v>
      </c>
      <c r="F30" s="43">
        <v>7.3</v>
      </c>
      <c r="G30" s="9" t="s">
        <v>326</v>
      </c>
      <c r="H30" s="9" t="s">
        <v>82</v>
      </c>
      <c r="I30" s="63" t="s">
        <v>83</v>
      </c>
      <c r="J30" s="46">
        <v>5.2</v>
      </c>
      <c r="K30" s="45">
        <v>40755</v>
      </c>
      <c r="L30" s="41"/>
      <c r="M30" s="24"/>
      <c r="N30" s="15">
        <v>67.599999999999994</v>
      </c>
      <c r="O30" s="15">
        <v>67.599999999999994</v>
      </c>
      <c r="P30" s="15">
        <v>2.9889213698630139</v>
      </c>
      <c r="Q30" s="30">
        <v>2.99</v>
      </c>
      <c r="R30" s="15">
        <v>2.99</v>
      </c>
      <c r="S30" s="15">
        <v>64.268256603287682</v>
      </c>
      <c r="T30" s="15">
        <v>76.283309023561657</v>
      </c>
      <c r="U30" s="15">
        <v>10.604126321095892</v>
      </c>
      <c r="V30" s="15">
        <v>2.1145445572602742E-2</v>
      </c>
      <c r="W30" s="15">
        <v>5.343953753424658E-3</v>
      </c>
      <c r="X30" s="15">
        <v>0.24079088847123292</v>
      </c>
      <c r="Y30" s="15">
        <v>0.89277274581369892</v>
      </c>
      <c r="Z30" s="15">
        <v>0.12782733175890415</v>
      </c>
      <c r="AA30" s="15">
        <v>3.0346692164383562E-3</v>
      </c>
      <c r="AB30" s="15">
        <v>2.5989448438356173E-2</v>
      </c>
      <c r="AC30" s="15">
        <v>6.5188039726027408E-2</v>
      </c>
      <c r="AD30" s="15">
        <v>1.4829528706849317E-2</v>
      </c>
      <c r="AE30" s="15">
        <v>2.0630498377150688</v>
      </c>
      <c r="AF30" s="15">
        <v>1637.1041439846576</v>
      </c>
      <c r="AG30" s="15">
        <v>64.268256603287682</v>
      </c>
      <c r="AH30" s="15">
        <v>76.283309023561657</v>
      </c>
      <c r="AI30" s="15">
        <v>10.604126321095892</v>
      </c>
      <c r="AJ30" s="15">
        <v>2.1145445572602742E-2</v>
      </c>
      <c r="AK30" s="15">
        <v>5.343953753424658E-3</v>
      </c>
      <c r="AL30" s="15">
        <v>0.24079088847123292</v>
      </c>
      <c r="AM30" s="15">
        <v>0.89277274581369892</v>
      </c>
      <c r="AN30" s="15">
        <v>0.12782733175890415</v>
      </c>
      <c r="AO30" s="15">
        <v>3.0346692164383562E-3</v>
      </c>
      <c r="AP30" s="15">
        <v>2.5989448438356173E-2</v>
      </c>
      <c r="AQ30" s="15">
        <v>6.5188039726027408E-2</v>
      </c>
      <c r="AR30" s="15">
        <v>1.4829528706849317E-2</v>
      </c>
      <c r="AS30" s="15">
        <v>2.0630498377150688</v>
      </c>
      <c r="AT30" s="15">
        <v>1637.1041439846576</v>
      </c>
      <c r="AU30" s="15">
        <v>2.1145445572602742E-2</v>
      </c>
      <c r="AV30" s="15">
        <v>5.343953753424658E-3</v>
      </c>
      <c r="AW30" s="15">
        <v>0.24079088847123292</v>
      </c>
      <c r="AX30" s="15">
        <v>0.89277274581369892</v>
      </c>
      <c r="AY30" s="15">
        <v>0.12782733175890415</v>
      </c>
      <c r="AZ30" s="15">
        <v>3.0346692164383562E-3</v>
      </c>
      <c r="BA30" s="15">
        <v>2.5989448438356173E-2</v>
      </c>
      <c r="BB30" s="15">
        <v>6.5188039726027408E-2</v>
      </c>
      <c r="BC30" s="15">
        <v>1.4829528706849317E-2</v>
      </c>
      <c r="BD30" s="15">
        <v>2.0630498377150688</v>
      </c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</row>
    <row r="31" spans="1:208" s="8" customFormat="1" ht="13.8" thickBot="1">
      <c r="A31" s="14" t="s">
        <v>185</v>
      </c>
      <c r="B31" s="40" t="s">
        <v>249</v>
      </c>
      <c r="C31" s="9" t="s">
        <v>344</v>
      </c>
      <c r="D31" s="42" t="s">
        <v>345</v>
      </c>
      <c r="E31" s="42" t="s">
        <v>346</v>
      </c>
      <c r="F31" s="43">
        <v>10.8</v>
      </c>
      <c r="G31" s="9" t="s">
        <v>326</v>
      </c>
      <c r="H31" s="9" t="s">
        <v>82</v>
      </c>
      <c r="I31" s="63" t="s">
        <v>83</v>
      </c>
      <c r="J31" s="46">
        <v>5.3</v>
      </c>
      <c r="K31" s="45">
        <v>40755</v>
      </c>
      <c r="L31" s="41" t="s">
        <v>95</v>
      </c>
      <c r="M31" s="24" t="s">
        <v>67</v>
      </c>
      <c r="N31" s="15">
        <v>117.55</v>
      </c>
      <c r="O31" s="15">
        <v>117.55</v>
      </c>
      <c r="P31" s="15">
        <v>3.6962944444444443</v>
      </c>
      <c r="Q31" s="30">
        <v>3.7</v>
      </c>
      <c r="R31" s="15">
        <v>3.7</v>
      </c>
      <c r="S31" s="15">
        <v>86.441541877777766</v>
      </c>
      <c r="T31" s="15">
        <v>89.620355099999998</v>
      </c>
      <c r="U31" s="15">
        <v>13.646719088888888</v>
      </c>
      <c r="V31" s="15">
        <v>1.9368582888888888E-2</v>
      </c>
      <c r="W31" s="15">
        <v>6.2837005555555553E-3</v>
      </c>
      <c r="X31" s="15">
        <v>0.36452855811111112</v>
      </c>
      <c r="Y31" s="15">
        <v>1.1196815131111111</v>
      </c>
      <c r="Z31" s="15">
        <v>0.19449901366666666</v>
      </c>
      <c r="AA31" s="15">
        <v>2.5504431666666669E-3</v>
      </c>
      <c r="AB31" s="15">
        <v>4.5464421666666664E-2</v>
      </c>
      <c r="AC31" s="15">
        <v>6.6533300000000004E-2</v>
      </c>
      <c r="AD31" s="15">
        <v>1.1384586888888888E-2</v>
      </c>
      <c r="AE31" s="15">
        <v>2.4497561059999997</v>
      </c>
      <c r="AF31" s="15">
        <v>1520.5963937333333</v>
      </c>
      <c r="AG31" s="15">
        <v>86.441541877777766</v>
      </c>
      <c r="AH31" s="15">
        <v>89.620355099999998</v>
      </c>
      <c r="AI31" s="15">
        <v>13.646719088888888</v>
      </c>
      <c r="AJ31" s="15">
        <v>1.9368582888888888E-2</v>
      </c>
      <c r="AK31" s="15">
        <v>6.2837005555555553E-3</v>
      </c>
      <c r="AL31" s="15">
        <v>0.36452855811111112</v>
      </c>
      <c r="AM31" s="15">
        <v>1.1196815131111111</v>
      </c>
      <c r="AN31" s="15">
        <v>0.19449901366666666</v>
      </c>
      <c r="AO31" s="15">
        <v>2.5504431666666669E-3</v>
      </c>
      <c r="AP31" s="15">
        <v>4.5464421666666664E-2</v>
      </c>
      <c r="AQ31" s="15">
        <v>6.6533300000000004E-2</v>
      </c>
      <c r="AR31" s="15">
        <v>1.1384586888888888E-2</v>
      </c>
      <c r="AS31" s="15">
        <v>2.4497561059999997</v>
      </c>
      <c r="AT31" s="15">
        <v>1520.5963937333333</v>
      </c>
      <c r="AU31" s="15">
        <v>1.9368582888888888E-2</v>
      </c>
      <c r="AV31" s="15">
        <v>6.2837005555555553E-3</v>
      </c>
      <c r="AW31" s="15">
        <v>0.36452855811111112</v>
      </c>
      <c r="AX31" s="15">
        <v>1.1196815131111111</v>
      </c>
      <c r="AY31" s="15">
        <v>0.19449901366666666</v>
      </c>
      <c r="AZ31" s="15">
        <v>2.5504431666666669E-3</v>
      </c>
      <c r="BA31" s="15">
        <v>4.5464421666666664E-2</v>
      </c>
      <c r="BB31" s="15">
        <v>6.6533300000000004E-2</v>
      </c>
      <c r="BC31" s="15">
        <v>1.1384586888888888E-2</v>
      </c>
      <c r="BD31" s="15">
        <v>2.4497561059999997</v>
      </c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</row>
    <row r="32" spans="1:208" s="8" customFormat="1" ht="13.8" thickBot="1">
      <c r="A32" s="14" t="s">
        <v>185</v>
      </c>
      <c r="B32" s="40" t="s">
        <v>250</v>
      </c>
      <c r="C32" s="9" t="s">
        <v>344</v>
      </c>
      <c r="D32" s="42" t="s">
        <v>345</v>
      </c>
      <c r="E32" s="42" t="s">
        <v>346</v>
      </c>
      <c r="F32" s="43">
        <v>13.6</v>
      </c>
      <c r="G32" s="9" t="s">
        <v>326</v>
      </c>
      <c r="H32" s="9" t="s">
        <v>82</v>
      </c>
      <c r="I32" s="63" t="s">
        <v>83</v>
      </c>
      <c r="J32" s="46">
        <v>5</v>
      </c>
      <c r="K32" s="45">
        <v>40755</v>
      </c>
      <c r="L32" s="41"/>
      <c r="M32" s="24"/>
      <c r="N32" s="15">
        <v>166.24</v>
      </c>
      <c r="O32" s="15">
        <v>166.24</v>
      </c>
      <c r="P32" s="15">
        <v>3.8051108823529414</v>
      </c>
      <c r="Q32" s="30">
        <v>3.81</v>
      </c>
      <c r="R32" s="15">
        <v>3.81</v>
      </c>
      <c r="S32" s="15">
        <v>93.81651867088236</v>
      </c>
      <c r="T32" s="15">
        <v>103.92576866470588</v>
      </c>
      <c r="U32" s="15">
        <v>15.309320152941176</v>
      </c>
      <c r="V32" s="15">
        <v>2.1410331000000005E-2</v>
      </c>
      <c r="W32" s="15">
        <v>1.0482006617647061E-2</v>
      </c>
      <c r="X32" s="15">
        <v>0.31705020035294118</v>
      </c>
      <c r="Y32" s="15">
        <v>1.9374151020705885</v>
      </c>
      <c r="Z32" s="15">
        <v>0.20806762711764709</v>
      </c>
      <c r="AA32" s="15">
        <v>4.3061034705882363E-3</v>
      </c>
      <c r="AB32" s="15">
        <v>4.1117329852941184E-2</v>
      </c>
      <c r="AC32" s="15">
        <v>8.9812748382352953E-2</v>
      </c>
      <c r="AD32" s="15">
        <v>1.2488960823529412E-2</v>
      </c>
      <c r="AE32" s="15">
        <v>2.6872072726764706</v>
      </c>
      <c r="AF32" s="15">
        <v>1672.8985941882354</v>
      </c>
      <c r="AG32" s="15">
        <v>93.81651867088236</v>
      </c>
      <c r="AH32" s="15">
        <v>103.92576866470588</v>
      </c>
      <c r="AI32" s="15">
        <v>15.309320152941176</v>
      </c>
      <c r="AJ32" s="15">
        <v>2.1410331000000005E-2</v>
      </c>
      <c r="AK32" s="15">
        <v>1.0482006617647061E-2</v>
      </c>
      <c r="AL32" s="15">
        <v>0.31705020035294118</v>
      </c>
      <c r="AM32" s="15">
        <v>1.9374151020705885</v>
      </c>
      <c r="AN32" s="15">
        <v>0.20806762711764709</v>
      </c>
      <c r="AO32" s="15">
        <v>4.3061034705882363E-3</v>
      </c>
      <c r="AP32" s="15">
        <v>4.1117329852941184E-2</v>
      </c>
      <c r="AQ32" s="15">
        <v>8.9812748382352953E-2</v>
      </c>
      <c r="AR32" s="15">
        <v>1.2488960823529412E-2</v>
      </c>
      <c r="AS32" s="15">
        <v>2.6872072726764706</v>
      </c>
      <c r="AT32" s="15">
        <v>1672.8985941882354</v>
      </c>
      <c r="AU32" s="15">
        <v>2.1410331000000005E-2</v>
      </c>
      <c r="AV32" s="15">
        <v>1.0482006617647061E-2</v>
      </c>
      <c r="AW32" s="15">
        <v>0.31705020035294118</v>
      </c>
      <c r="AX32" s="15">
        <v>1.9374151020705885</v>
      </c>
      <c r="AY32" s="15">
        <v>0.20806762711764709</v>
      </c>
      <c r="AZ32" s="15">
        <v>4.3061034705882363E-3</v>
      </c>
      <c r="BA32" s="15">
        <v>4.1117329852941184E-2</v>
      </c>
      <c r="BB32" s="15">
        <v>8.9812748382352953E-2</v>
      </c>
      <c r="BC32" s="15">
        <v>1.2488960823529412E-2</v>
      </c>
      <c r="BD32" s="15">
        <v>2.6872072726764706</v>
      </c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</row>
    <row r="33" spans="1:208" s="8" customFormat="1" ht="13.8" thickBot="1">
      <c r="A33" s="14" t="s">
        <v>185</v>
      </c>
      <c r="B33" s="40" t="s">
        <v>251</v>
      </c>
      <c r="C33" s="9" t="s">
        <v>344</v>
      </c>
      <c r="D33" s="42" t="s">
        <v>345</v>
      </c>
      <c r="E33" s="42" t="s">
        <v>346</v>
      </c>
      <c r="F33" s="43">
        <v>12.6</v>
      </c>
      <c r="G33" s="9" t="s">
        <v>326</v>
      </c>
      <c r="H33" s="9" t="s">
        <v>82</v>
      </c>
      <c r="I33" s="63" t="s">
        <v>83</v>
      </c>
      <c r="J33" s="46">
        <v>5.4</v>
      </c>
      <c r="K33" s="45">
        <v>40755</v>
      </c>
      <c r="L33" s="41"/>
      <c r="M33" s="24"/>
      <c r="N33" s="15">
        <v>138.46</v>
      </c>
      <c r="O33" s="15">
        <v>138.46</v>
      </c>
      <c r="P33" s="15">
        <v>3.5949883333333337</v>
      </c>
      <c r="Q33" s="30">
        <v>3.59</v>
      </c>
      <c r="R33" s="15">
        <v>3.59</v>
      </c>
      <c r="S33" s="15">
        <v>81.58265063333333</v>
      </c>
      <c r="T33" s="15">
        <v>94.983865320000007</v>
      </c>
      <c r="U33" s="15">
        <v>13.045769306666667</v>
      </c>
      <c r="V33" s="15">
        <v>2.0083073366666669E-2</v>
      </c>
      <c r="W33" s="15">
        <v>6.5819398666666674E-3</v>
      </c>
      <c r="X33" s="15">
        <v>0.32065542633333333</v>
      </c>
      <c r="Y33" s="15">
        <v>1.1503750197333336</v>
      </c>
      <c r="Z33" s="15">
        <v>0.1722501863</v>
      </c>
      <c r="AA33" s="15">
        <v>2.8126311500000006E-3</v>
      </c>
      <c r="AB33" s="15">
        <v>4.4808737300000005E-2</v>
      </c>
      <c r="AC33" s="15">
        <v>6.3362983800000008E-2</v>
      </c>
      <c r="AD33" s="15">
        <v>1.4697871166666668E-2</v>
      </c>
      <c r="AE33" s="15">
        <v>2.4521410317000005</v>
      </c>
      <c r="AF33" s="15">
        <v>1585.2888512800002</v>
      </c>
      <c r="AG33" s="15">
        <v>81.58265063333333</v>
      </c>
      <c r="AH33" s="15">
        <v>94.983865320000007</v>
      </c>
      <c r="AI33" s="15">
        <v>13.045769306666667</v>
      </c>
      <c r="AJ33" s="15">
        <v>2.0083073366666669E-2</v>
      </c>
      <c r="AK33" s="15">
        <v>6.5819398666666674E-3</v>
      </c>
      <c r="AL33" s="15">
        <v>0.32065542633333333</v>
      </c>
      <c r="AM33" s="15">
        <v>1.1503750197333336</v>
      </c>
      <c r="AN33" s="15">
        <v>0.1722501863</v>
      </c>
      <c r="AO33" s="15">
        <v>2.8126311500000006E-3</v>
      </c>
      <c r="AP33" s="15">
        <v>4.4808737300000005E-2</v>
      </c>
      <c r="AQ33" s="15">
        <v>6.3362983800000008E-2</v>
      </c>
      <c r="AR33" s="15">
        <v>1.4697871166666668E-2</v>
      </c>
      <c r="AS33" s="15">
        <v>2.4521410317000005</v>
      </c>
      <c r="AT33" s="15">
        <v>1585.2888512800002</v>
      </c>
      <c r="AU33" s="15">
        <v>2.0083073366666669E-2</v>
      </c>
      <c r="AV33" s="15">
        <v>6.5819398666666674E-3</v>
      </c>
      <c r="AW33" s="15">
        <v>0.32065542633333333</v>
      </c>
      <c r="AX33" s="15">
        <v>1.1503750197333336</v>
      </c>
      <c r="AY33" s="15">
        <v>0.1722501863</v>
      </c>
      <c r="AZ33" s="15">
        <v>2.8126311500000006E-3</v>
      </c>
      <c r="BA33" s="15">
        <v>4.4808737300000005E-2</v>
      </c>
      <c r="BB33" s="15">
        <v>6.3362983800000008E-2</v>
      </c>
      <c r="BC33" s="15">
        <v>1.4697871166666668E-2</v>
      </c>
      <c r="BD33" s="15">
        <v>2.4521410317000005</v>
      </c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</row>
    <row r="34" spans="1:208" s="8" customFormat="1" ht="13.8" thickBot="1">
      <c r="A34" s="14" t="s">
        <v>185</v>
      </c>
      <c r="B34" s="40" t="s">
        <v>252</v>
      </c>
      <c r="C34" s="9" t="s">
        <v>347</v>
      </c>
      <c r="D34" s="42" t="s">
        <v>348</v>
      </c>
      <c r="E34" s="42" t="s">
        <v>349</v>
      </c>
      <c r="F34" s="43">
        <v>23.4</v>
      </c>
      <c r="G34" s="9" t="s">
        <v>343</v>
      </c>
      <c r="H34" s="9" t="s">
        <v>82</v>
      </c>
      <c r="I34" s="63" t="s">
        <v>83</v>
      </c>
      <c r="J34" s="46">
        <v>6.6</v>
      </c>
      <c r="K34" s="45">
        <v>40755</v>
      </c>
      <c r="L34" s="41"/>
      <c r="M34" s="24"/>
      <c r="N34" s="15">
        <v>234.83999999999997</v>
      </c>
      <c r="O34" s="15">
        <v>234.84</v>
      </c>
      <c r="P34" s="15">
        <v>3.1675864102564102</v>
      </c>
      <c r="Q34" s="30">
        <v>3.17</v>
      </c>
      <c r="R34" s="15">
        <v>3.17</v>
      </c>
      <c r="S34" s="15">
        <v>69.699426856410255</v>
      </c>
      <c r="T34" s="15">
        <v>90.550902812307697</v>
      </c>
      <c r="U34" s="15">
        <v>11.295719675897436</v>
      </c>
      <c r="V34" s="15">
        <v>1.8787838251282052E-2</v>
      </c>
      <c r="W34" s="15">
        <v>6.2121114051282064E-3</v>
      </c>
      <c r="X34" s="15">
        <v>0.25281170733333336</v>
      </c>
      <c r="Y34" s="15">
        <v>1.0674524388102564</v>
      </c>
      <c r="Z34" s="15">
        <v>0.13693111441538464</v>
      </c>
      <c r="AA34" s="15">
        <v>2.7695507461538466E-3</v>
      </c>
      <c r="AB34" s="15">
        <v>3.999938595384616E-2</v>
      </c>
      <c r="AC34" s="15">
        <v>5.4648451107692314E-2</v>
      </c>
      <c r="AD34" s="15">
        <v>1.6130583820512821E-2</v>
      </c>
      <c r="AE34" s="15">
        <v>2.2215988975846157</v>
      </c>
      <c r="AF34" s="15">
        <v>1490.1227020184617</v>
      </c>
      <c r="AG34" s="15">
        <v>69.699426856410255</v>
      </c>
      <c r="AH34" s="15">
        <v>90.550902812307697</v>
      </c>
      <c r="AI34" s="15">
        <v>11.295719675897436</v>
      </c>
      <c r="AJ34" s="15">
        <v>1.8787838251282052E-2</v>
      </c>
      <c r="AK34" s="15">
        <v>6.2121114051282064E-3</v>
      </c>
      <c r="AL34" s="15">
        <v>0.25281170733333336</v>
      </c>
      <c r="AM34" s="15">
        <v>1.0674524388102564</v>
      </c>
      <c r="AN34" s="15">
        <v>0.13693111441538464</v>
      </c>
      <c r="AO34" s="15">
        <v>2.7695507461538466E-3</v>
      </c>
      <c r="AP34" s="15">
        <v>3.999938595384616E-2</v>
      </c>
      <c r="AQ34" s="15">
        <v>5.4648451107692314E-2</v>
      </c>
      <c r="AR34" s="15">
        <v>1.6130583820512821E-2</v>
      </c>
      <c r="AS34" s="15">
        <v>2.2215988975846157</v>
      </c>
      <c r="AT34" s="15">
        <v>1490.1227020184617</v>
      </c>
      <c r="AU34" s="15">
        <v>1.8787838251282052E-2</v>
      </c>
      <c r="AV34" s="15">
        <v>6.2121114051282064E-3</v>
      </c>
      <c r="AW34" s="15">
        <v>0.25281170733333336</v>
      </c>
      <c r="AX34" s="15">
        <v>1.0674524388102564</v>
      </c>
      <c r="AY34" s="15">
        <v>0.13693111441538464</v>
      </c>
      <c r="AZ34" s="15">
        <v>2.7695507461538466E-3</v>
      </c>
      <c r="BA34" s="15">
        <v>3.999938595384616E-2</v>
      </c>
      <c r="BB34" s="15">
        <v>5.4648451107692314E-2</v>
      </c>
      <c r="BC34" s="15">
        <v>1.6130583820512821E-2</v>
      </c>
      <c r="BD34" s="15">
        <v>2.2215988975846157</v>
      </c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</row>
    <row r="35" spans="1:208" s="8" customFormat="1" ht="13.8" thickBot="1">
      <c r="A35" s="14" t="s">
        <v>185</v>
      </c>
      <c r="B35" s="40" t="s">
        <v>254</v>
      </c>
      <c r="C35" s="9" t="s">
        <v>347</v>
      </c>
      <c r="D35" s="42" t="s">
        <v>348</v>
      </c>
      <c r="E35" s="42" t="s">
        <v>349</v>
      </c>
      <c r="F35" s="43">
        <v>16.8</v>
      </c>
      <c r="G35" s="9" t="s">
        <v>326</v>
      </c>
      <c r="H35" s="9" t="s">
        <v>82</v>
      </c>
      <c r="I35" s="63" t="s">
        <v>83</v>
      </c>
      <c r="J35" s="46">
        <v>6.7</v>
      </c>
      <c r="K35" s="45">
        <v>40755</v>
      </c>
      <c r="L35" s="41" t="s">
        <v>95</v>
      </c>
      <c r="M35" s="24" t="s">
        <v>67</v>
      </c>
      <c r="N35" s="15">
        <v>163.07</v>
      </c>
      <c r="O35" s="15">
        <v>163.07</v>
      </c>
      <c r="P35" s="15">
        <v>3.2963435714285714</v>
      </c>
      <c r="Q35" s="30">
        <v>3.3</v>
      </c>
      <c r="R35" s="15">
        <v>3.3</v>
      </c>
      <c r="S35" s="15">
        <v>77.088290761428567</v>
      </c>
      <c r="T35" s="15">
        <v>79.923146232857135</v>
      </c>
      <c r="U35" s="15">
        <v>12.170100465714286</v>
      </c>
      <c r="V35" s="15">
        <v>1.7272840314285717E-2</v>
      </c>
      <c r="W35" s="15">
        <v>5.6037840714285719E-3</v>
      </c>
      <c r="X35" s="15">
        <v>0.32508540301428573</v>
      </c>
      <c r="Y35" s="15">
        <v>0.99852839465714294</v>
      </c>
      <c r="Z35" s="15">
        <v>0.17345359872857141</v>
      </c>
      <c r="AA35" s="15">
        <v>2.2744770642857143E-3</v>
      </c>
      <c r="AB35" s="15">
        <v>4.0545025928571427E-2</v>
      </c>
      <c r="AC35" s="15">
        <v>5.9334184285714291E-2</v>
      </c>
      <c r="AD35" s="15">
        <v>1.0152738200000001E-2</v>
      </c>
      <c r="AE35" s="15">
        <v>2.1846846654000003</v>
      </c>
      <c r="AF35" s="15">
        <v>1356.0630037885715</v>
      </c>
      <c r="AG35" s="15">
        <v>77.088290761428567</v>
      </c>
      <c r="AH35" s="15">
        <v>79.923146232857135</v>
      </c>
      <c r="AI35" s="15">
        <v>12.170100465714286</v>
      </c>
      <c r="AJ35" s="15">
        <v>1.7272840314285717E-2</v>
      </c>
      <c r="AK35" s="15">
        <v>5.6037840714285719E-3</v>
      </c>
      <c r="AL35" s="15">
        <v>0.32508540301428573</v>
      </c>
      <c r="AM35" s="15">
        <v>0.99852839465714294</v>
      </c>
      <c r="AN35" s="15">
        <v>0.17345359872857141</v>
      </c>
      <c r="AO35" s="15">
        <v>2.2744770642857143E-3</v>
      </c>
      <c r="AP35" s="15">
        <v>4.0545025928571427E-2</v>
      </c>
      <c r="AQ35" s="15">
        <v>5.9334184285714291E-2</v>
      </c>
      <c r="AR35" s="15">
        <v>1.0152738200000001E-2</v>
      </c>
      <c r="AS35" s="15">
        <v>2.1846846654000003</v>
      </c>
      <c r="AT35" s="15">
        <v>1356.0630037885715</v>
      </c>
      <c r="AU35" s="15">
        <v>1.7272840314285717E-2</v>
      </c>
      <c r="AV35" s="15">
        <v>5.6037840714285719E-3</v>
      </c>
      <c r="AW35" s="15">
        <v>0.32508540301428573</v>
      </c>
      <c r="AX35" s="15">
        <v>0.99852839465714294</v>
      </c>
      <c r="AY35" s="15">
        <v>0.17345359872857141</v>
      </c>
      <c r="AZ35" s="15">
        <v>2.2744770642857143E-3</v>
      </c>
      <c r="BA35" s="15">
        <v>4.0545025928571427E-2</v>
      </c>
      <c r="BB35" s="15">
        <v>5.9334184285714291E-2</v>
      </c>
      <c r="BC35" s="15">
        <v>1.0152738200000001E-2</v>
      </c>
      <c r="BD35" s="15">
        <v>2.1846846654000003</v>
      </c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</row>
    <row r="36" spans="1:208" s="8" customFormat="1" ht="13.8" thickBot="1">
      <c r="A36" s="14" t="s">
        <v>185</v>
      </c>
      <c r="B36" s="40" t="s">
        <v>255</v>
      </c>
      <c r="C36" s="9" t="s">
        <v>347</v>
      </c>
      <c r="D36" s="42" t="s">
        <v>348</v>
      </c>
      <c r="E36" s="42" t="s">
        <v>349</v>
      </c>
      <c r="F36" s="43">
        <v>4.7</v>
      </c>
      <c r="G36" s="9" t="s">
        <v>326</v>
      </c>
      <c r="H36" s="9" t="s">
        <v>82</v>
      </c>
      <c r="I36" s="63" t="s">
        <v>83</v>
      </c>
      <c r="J36" s="46">
        <v>6.5</v>
      </c>
      <c r="K36" s="45">
        <v>40755</v>
      </c>
      <c r="L36" s="41" t="s">
        <v>95</v>
      </c>
      <c r="M36" s="24" t="s">
        <v>67</v>
      </c>
      <c r="N36" s="15">
        <v>46.7</v>
      </c>
      <c r="O36" s="15">
        <v>46.7</v>
      </c>
      <c r="P36" s="15">
        <v>3.3743234042553194</v>
      </c>
      <c r="Q36" s="30">
        <v>3.37</v>
      </c>
      <c r="R36" s="15">
        <v>3.37</v>
      </c>
      <c r="S36" s="15">
        <v>78.911927131914894</v>
      </c>
      <c r="T36" s="15">
        <v>81.813845259574464</v>
      </c>
      <c r="U36" s="15">
        <v>12.45800200851064</v>
      </c>
      <c r="V36" s="15">
        <v>1.7681454638297876E-2</v>
      </c>
      <c r="W36" s="15">
        <v>5.7363497872340427E-3</v>
      </c>
      <c r="X36" s="15">
        <v>0.33277577412765957</v>
      </c>
      <c r="Y36" s="15">
        <v>1.0221500456170214</v>
      </c>
      <c r="Z36" s="15">
        <v>0.17755689753191489</v>
      </c>
      <c r="AA36" s="15">
        <v>2.3282831489361703E-3</v>
      </c>
      <c r="AB36" s="15">
        <v>4.1504177872340425E-2</v>
      </c>
      <c r="AC36" s="15">
        <v>6.0737821276595751E-2</v>
      </c>
      <c r="AD36" s="15">
        <v>1.0392916085106384E-2</v>
      </c>
      <c r="AE36" s="15">
        <v>2.2363665794042555</v>
      </c>
      <c r="AF36" s="15">
        <v>1388.1426593361703</v>
      </c>
      <c r="AG36" s="15">
        <v>78.911927131914894</v>
      </c>
      <c r="AH36" s="15">
        <v>81.813845259574464</v>
      </c>
      <c r="AI36" s="15">
        <v>12.45800200851064</v>
      </c>
      <c r="AJ36" s="15">
        <v>1.7681454638297876E-2</v>
      </c>
      <c r="AK36" s="15">
        <v>5.7363497872340427E-3</v>
      </c>
      <c r="AL36" s="15">
        <v>0.33277577412765957</v>
      </c>
      <c r="AM36" s="15">
        <v>1.0221500456170214</v>
      </c>
      <c r="AN36" s="15">
        <v>0.17755689753191489</v>
      </c>
      <c r="AO36" s="15">
        <v>2.3282831489361703E-3</v>
      </c>
      <c r="AP36" s="15">
        <v>4.1504177872340425E-2</v>
      </c>
      <c r="AQ36" s="15">
        <v>6.0737821276595751E-2</v>
      </c>
      <c r="AR36" s="15">
        <v>1.0392916085106384E-2</v>
      </c>
      <c r="AS36" s="15">
        <v>2.2363665794042555</v>
      </c>
      <c r="AT36" s="15">
        <v>1388.1426593361703</v>
      </c>
      <c r="AU36" s="15">
        <v>1.7681454638297876E-2</v>
      </c>
      <c r="AV36" s="15">
        <v>5.7363497872340427E-3</v>
      </c>
      <c r="AW36" s="15">
        <v>0.33277577412765957</v>
      </c>
      <c r="AX36" s="15">
        <v>1.0221500456170214</v>
      </c>
      <c r="AY36" s="15">
        <v>0.17755689753191489</v>
      </c>
      <c r="AZ36" s="15">
        <v>2.3282831489361703E-3</v>
      </c>
      <c r="BA36" s="15">
        <v>4.1504177872340425E-2</v>
      </c>
      <c r="BB36" s="15">
        <v>6.0737821276595751E-2</v>
      </c>
      <c r="BC36" s="15">
        <v>1.0392916085106384E-2</v>
      </c>
      <c r="BD36" s="15">
        <v>2.2363665794042555</v>
      </c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</row>
    <row r="37" spans="1:208" s="8" customFormat="1" ht="13.8" thickBot="1">
      <c r="A37" s="14" t="s">
        <v>185</v>
      </c>
      <c r="B37" s="40" t="s">
        <v>257</v>
      </c>
      <c r="C37" s="9" t="s">
        <v>347</v>
      </c>
      <c r="D37" s="42" t="s">
        <v>348</v>
      </c>
      <c r="E37" s="42" t="s">
        <v>349</v>
      </c>
      <c r="F37" s="43">
        <v>3</v>
      </c>
      <c r="G37" s="9" t="s">
        <v>326</v>
      </c>
      <c r="H37" s="9" t="s">
        <v>82</v>
      </c>
      <c r="I37" s="63" t="s">
        <v>83</v>
      </c>
      <c r="J37" s="46">
        <v>6.7</v>
      </c>
      <c r="K37" s="45">
        <v>40755</v>
      </c>
      <c r="L37" s="41" t="s">
        <v>95</v>
      </c>
      <c r="M37" s="24" t="s">
        <v>67</v>
      </c>
      <c r="N37" s="15">
        <v>23.67</v>
      </c>
      <c r="O37" s="15">
        <v>23.67</v>
      </c>
      <c r="P37" s="15">
        <v>2.6794440000000002</v>
      </c>
      <c r="Q37" s="30">
        <v>2.68</v>
      </c>
      <c r="R37" s="15">
        <v>2.68</v>
      </c>
      <c r="S37" s="15">
        <v>62.661477384000001</v>
      </c>
      <c r="T37" s="15">
        <v>64.965799224000008</v>
      </c>
      <c r="U37" s="15">
        <v>9.8925072480000011</v>
      </c>
      <c r="V37" s="15">
        <v>1.4040286560000002E-2</v>
      </c>
      <c r="W37" s="15">
        <v>4.5550547999999996E-3</v>
      </c>
      <c r="X37" s="15">
        <v>0.26424676728000002</v>
      </c>
      <c r="Y37" s="15">
        <v>0.81165717648000013</v>
      </c>
      <c r="Z37" s="15">
        <v>0.14099234328000002</v>
      </c>
      <c r="AA37" s="15">
        <v>1.8488163600000004E-3</v>
      </c>
      <c r="AB37" s="15">
        <v>3.2957161200000001E-2</v>
      </c>
      <c r="AC37" s="15">
        <v>4.8229992000000006E-2</v>
      </c>
      <c r="AD37" s="15">
        <v>8.2526875200000013E-3</v>
      </c>
      <c r="AE37" s="15">
        <v>1.7758283054400001</v>
      </c>
      <c r="AF37" s="15">
        <v>1102.2803904960001</v>
      </c>
      <c r="AG37" s="15">
        <v>62.661477384000001</v>
      </c>
      <c r="AH37" s="15">
        <v>64.965799224000008</v>
      </c>
      <c r="AI37" s="15">
        <v>9.8925072480000011</v>
      </c>
      <c r="AJ37" s="15">
        <v>1.4040286560000002E-2</v>
      </c>
      <c r="AK37" s="15">
        <v>4.5550547999999996E-3</v>
      </c>
      <c r="AL37" s="15">
        <v>0.26424676728000002</v>
      </c>
      <c r="AM37" s="15">
        <v>0.81165717648000013</v>
      </c>
      <c r="AN37" s="15">
        <v>0.14099234328000002</v>
      </c>
      <c r="AO37" s="15">
        <v>1.8488163600000004E-3</v>
      </c>
      <c r="AP37" s="15">
        <v>3.2957161200000001E-2</v>
      </c>
      <c r="AQ37" s="15">
        <v>4.8229992000000006E-2</v>
      </c>
      <c r="AR37" s="15">
        <v>8.2526875200000013E-3</v>
      </c>
      <c r="AS37" s="15">
        <v>1.7758283054400001</v>
      </c>
      <c r="AT37" s="15">
        <v>1102.2803904960001</v>
      </c>
      <c r="AU37" s="15">
        <v>1.4040286560000002E-2</v>
      </c>
      <c r="AV37" s="15">
        <v>4.5550547999999996E-3</v>
      </c>
      <c r="AW37" s="15">
        <v>0.26424676728000002</v>
      </c>
      <c r="AX37" s="15">
        <v>0.81165717648000013</v>
      </c>
      <c r="AY37" s="15">
        <v>0.14099234328000002</v>
      </c>
      <c r="AZ37" s="15">
        <v>1.8488163600000004E-3</v>
      </c>
      <c r="BA37" s="15">
        <v>3.2957161200000001E-2</v>
      </c>
      <c r="BB37" s="15">
        <v>4.8229992000000006E-2</v>
      </c>
      <c r="BC37" s="15">
        <v>8.2526875200000013E-3</v>
      </c>
      <c r="BD37" s="15">
        <v>1.7758283054400001</v>
      </c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</row>
    <row r="38" spans="1:208" s="8" customFormat="1" ht="13.8" thickBot="1">
      <c r="A38" s="14" t="s">
        <v>185</v>
      </c>
      <c r="B38" s="40" t="s">
        <v>258</v>
      </c>
      <c r="C38" s="9" t="s">
        <v>350</v>
      </c>
      <c r="D38" s="42" t="s">
        <v>351</v>
      </c>
      <c r="E38" s="42" t="s">
        <v>352</v>
      </c>
      <c r="F38" s="43">
        <v>13.6</v>
      </c>
      <c r="G38" s="9" t="s">
        <v>204</v>
      </c>
      <c r="H38" s="9" t="s">
        <v>82</v>
      </c>
      <c r="I38" s="63" t="s">
        <v>83</v>
      </c>
      <c r="J38" s="46">
        <v>6.3</v>
      </c>
      <c r="K38" s="45">
        <v>40755</v>
      </c>
      <c r="L38" s="41" t="s">
        <v>95</v>
      </c>
      <c r="M38" s="24" t="s">
        <v>67</v>
      </c>
      <c r="N38" s="15">
        <v>70.67</v>
      </c>
      <c r="O38" s="15">
        <v>70.67</v>
      </c>
      <c r="P38" s="15">
        <v>1.7646714705882356</v>
      </c>
      <c r="Q38" s="30">
        <v>1.76</v>
      </c>
      <c r="R38" s="15">
        <v>5.91</v>
      </c>
      <c r="S38" s="15">
        <v>41.268607011176478</v>
      </c>
      <c r="T38" s="15">
        <v>42.786224475882356</v>
      </c>
      <c r="U38" s="15">
        <v>6.515167069411766</v>
      </c>
      <c r="V38" s="15">
        <v>9.2468785058823551E-3</v>
      </c>
      <c r="W38" s="15">
        <v>2.9999415000000005E-3</v>
      </c>
      <c r="X38" s="15">
        <v>0.1740319004294118</v>
      </c>
      <c r="Y38" s="15">
        <v>0.5345542818705884</v>
      </c>
      <c r="Z38" s="15">
        <v>9.2857012782352949E-2</v>
      </c>
      <c r="AA38" s="15">
        <v>1.2176233147058826E-3</v>
      </c>
      <c r="AB38" s="15">
        <v>2.1705459088235297E-2</v>
      </c>
      <c r="AC38" s="15">
        <v>3.1764086470588239E-2</v>
      </c>
      <c r="AD38" s="15">
        <v>5.4351881294117657E-3</v>
      </c>
      <c r="AE38" s="15">
        <v>1.1695536638470589</v>
      </c>
      <c r="AF38" s="15">
        <v>725.95760825647073</v>
      </c>
      <c r="AG38" s="15">
        <v>41.268607011176478</v>
      </c>
      <c r="AH38" s="15">
        <v>42.786224475882356</v>
      </c>
      <c r="AI38" s="15">
        <v>6.515167069411766</v>
      </c>
      <c r="AJ38" s="15">
        <v>9.2468785058823551E-3</v>
      </c>
      <c r="AK38" s="15">
        <v>2.9999415000000005E-3</v>
      </c>
      <c r="AL38" s="15">
        <v>0.1740319004294118</v>
      </c>
      <c r="AM38" s="15">
        <v>0.5345542818705884</v>
      </c>
      <c r="AN38" s="15">
        <v>9.2857012782352949E-2</v>
      </c>
      <c r="AO38" s="15">
        <v>1.2176233147058826E-3</v>
      </c>
      <c r="AP38" s="15">
        <v>2.1705459088235297E-2</v>
      </c>
      <c r="AQ38" s="15">
        <v>3.1764086470588239E-2</v>
      </c>
      <c r="AR38" s="15">
        <v>5.4351881294117657E-3</v>
      </c>
      <c r="AS38" s="15">
        <v>1.1695536638470589</v>
      </c>
      <c r="AT38" s="15">
        <v>725.95760825647073</v>
      </c>
      <c r="AU38" s="15">
        <v>2.8574541883063562E-2</v>
      </c>
      <c r="AV38" s="15">
        <v>9.47014640738255E-3</v>
      </c>
      <c r="AW38" s="15">
        <v>0.37879290042941183</v>
      </c>
      <c r="AX38" s="15">
        <v>1.9073990410652193</v>
      </c>
      <c r="AY38" s="15">
        <v>0.30297276958235292</v>
      </c>
      <c r="AZ38" s="15">
        <v>3.2914069388669562E-3</v>
      </c>
      <c r="BA38" s="15">
        <v>8.3255357053335963E-2</v>
      </c>
      <c r="BB38" s="15">
        <v>0.13196931119005131</v>
      </c>
      <c r="BC38" s="15">
        <v>2.1278895018002369E-2</v>
      </c>
      <c r="BD38" s="15">
        <v>4.198687927986656</v>
      </c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</row>
    <row r="39" spans="1:208" s="8" customFormat="1" ht="13.8" thickBot="1">
      <c r="A39" s="14" t="s">
        <v>185</v>
      </c>
      <c r="B39" s="40" t="s">
        <v>260</v>
      </c>
      <c r="C39" s="9" t="s">
        <v>353</v>
      </c>
      <c r="D39" s="42" t="s">
        <v>354</v>
      </c>
      <c r="E39" s="42" t="s">
        <v>355</v>
      </c>
      <c r="F39" s="43">
        <v>8.9</v>
      </c>
      <c r="G39" s="9" t="s">
        <v>204</v>
      </c>
      <c r="H39" s="9" t="s">
        <v>82</v>
      </c>
      <c r="I39" s="63" t="s">
        <v>83</v>
      </c>
      <c r="J39" s="46">
        <v>6.5</v>
      </c>
      <c r="K39" s="45">
        <v>40755</v>
      </c>
      <c r="L39" s="41" t="s">
        <v>205</v>
      </c>
      <c r="M39" s="24" t="s">
        <v>90</v>
      </c>
      <c r="N39" s="15">
        <v>124.45</v>
      </c>
      <c r="O39" s="15">
        <v>124.45</v>
      </c>
      <c r="P39" s="15">
        <v>2.1827691011235957</v>
      </c>
      <c r="Q39" s="30">
        <v>2.1800000000000002</v>
      </c>
      <c r="R39" s="15">
        <v>10.89</v>
      </c>
      <c r="S39" s="15">
        <v>101.78688872359551</v>
      </c>
      <c r="T39" s="15">
        <v>161.9614673033708</v>
      </c>
      <c r="U39" s="15">
        <v>14.043936396629213</v>
      </c>
      <c r="V39" s="15">
        <v>1.7462152808988766E-2</v>
      </c>
      <c r="W39" s="15">
        <v>1.0171704011235957E-2</v>
      </c>
      <c r="X39" s="15">
        <v>0.38198459269662927</v>
      </c>
      <c r="Y39" s="15">
        <v>1.5468411512022471</v>
      </c>
      <c r="Z39" s="15">
        <v>0.18042769389887642</v>
      </c>
      <c r="AA39" s="15">
        <v>5.7625104269662924E-3</v>
      </c>
      <c r="AB39" s="15">
        <v>4.1472612921348316E-2</v>
      </c>
      <c r="AC39" s="15">
        <v>9.8966751044943832E-2</v>
      </c>
      <c r="AD39" s="15">
        <v>2.1085549516853933E-2</v>
      </c>
      <c r="AE39" s="15">
        <v>3.838748707382023</v>
      </c>
      <c r="AF39" s="15">
        <v>74.358212198876402</v>
      </c>
      <c r="AG39" s="15">
        <v>101.78688872359551</v>
      </c>
      <c r="AH39" s="15">
        <v>161.9614673033708</v>
      </c>
      <c r="AI39" s="15">
        <v>14.043936396629213</v>
      </c>
      <c r="AJ39" s="15">
        <v>1.7462152808988766E-2</v>
      </c>
      <c r="AK39" s="15">
        <v>1.0171704011235957E-2</v>
      </c>
      <c r="AL39" s="15">
        <v>0.38198459269662927</v>
      </c>
      <c r="AM39" s="15">
        <v>1.5468411512022471</v>
      </c>
      <c r="AN39" s="15">
        <v>0.18042769389887642</v>
      </c>
      <c r="AO39" s="15">
        <v>5.7625104269662924E-3</v>
      </c>
      <c r="AP39" s="15">
        <v>4.1472612921348316E-2</v>
      </c>
      <c r="AQ39" s="15">
        <v>9.8966751044943832E-2</v>
      </c>
      <c r="AR39" s="15">
        <v>2.1085549516853933E-2</v>
      </c>
      <c r="AS39" s="15">
        <v>3.838748707382023</v>
      </c>
      <c r="AT39" s="15">
        <v>74.358212198876402</v>
      </c>
      <c r="AU39" s="15">
        <v>5.8341495624736804E-2</v>
      </c>
      <c r="AV39" s="15">
        <v>3.0493619929346193E-2</v>
      </c>
      <c r="AW39" s="15">
        <v>0.56355579269662925</v>
      </c>
      <c r="AX39" s="15">
        <v>4.9100844280526408</v>
      </c>
      <c r="AY39" s="15">
        <v>0.36682113561226226</v>
      </c>
      <c r="AZ39" s="15">
        <v>0.15171457089940726</v>
      </c>
      <c r="BA39" s="15">
        <v>0.28886025845205698</v>
      </c>
      <c r="BB39" s="15">
        <v>0.6119494286638415</v>
      </c>
      <c r="BC39" s="15">
        <v>5.7365774675909059E-2</v>
      </c>
      <c r="BD39" s="15">
        <v>10.074193125196196</v>
      </c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</row>
    <row r="40" spans="1:208" s="8" customFormat="1" ht="13.8" thickBot="1">
      <c r="A40" s="14" t="s">
        <v>185</v>
      </c>
      <c r="B40" s="40" t="s">
        <v>261</v>
      </c>
      <c r="C40" s="9" t="s">
        <v>353</v>
      </c>
      <c r="D40" s="42" t="s">
        <v>354</v>
      </c>
      <c r="E40" s="42" t="s">
        <v>355</v>
      </c>
      <c r="F40" s="43">
        <v>11.2</v>
      </c>
      <c r="G40" s="9" t="s">
        <v>204</v>
      </c>
      <c r="H40" s="9" t="s">
        <v>82</v>
      </c>
      <c r="I40" s="63" t="s">
        <v>83</v>
      </c>
      <c r="J40" s="46">
        <v>5.9</v>
      </c>
      <c r="K40" s="45">
        <v>40755</v>
      </c>
      <c r="L40" s="41"/>
      <c r="M40" s="24"/>
      <c r="N40" s="15">
        <v>162.69999999999999</v>
      </c>
      <c r="O40" s="15">
        <v>162.69999999999999</v>
      </c>
      <c r="P40" s="15">
        <v>4.546144196428572</v>
      </c>
      <c r="Q40" s="30">
        <v>4.55</v>
      </c>
      <c r="R40" s="15">
        <v>18.13</v>
      </c>
      <c r="S40" s="15">
        <v>113.97203846142857</v>
      </c>
      <c r="T40" s="15">
        <v>126.67781865285714</v>
      </c>
      <c r="U40" s="15">
        <v>17.687423221964288</v>
      </c>
      <c r="V40" s="15">
        <v>2.4730782614285719E-2</v>
      </c>
      <c r="W40" s="15">
        <v>8.703300783928572E-3</v>
      </c>
      <c r="X40" s="15">
        <v>0.47349596853928572</v>
      </c>
      <c r="Y40" s="15">
        <v>1.510745679519643</v>
      </c>
      <c r="Z40" s="15">
        <v>0.2491115750910714</v>
      </c>
      <c r="AA40" s="15">
        <v>3.7790585892857145E-3</v>
      </c>
      <c r="AB40" s="15">
        <v>5.8124172553571433E-2</v>
      </c>
      <c r="AC40" s="15">
        <v>9.0834836573214284E-2</v>
      </c>
      <c r="AD40" s="15">
        <v>1.6169201887500002E-2</v>
      </c>
      <c r="AE40" s="15">
        <v>3.3739296583125</v>
      </c>
      <c r="AF40" s="15">
        <v>1745.9438948648215</v>
      </c>
      <c r="AG40" s="15">
        <v>113.97203846142857</v>
      </c>
      <c r="AH40" s="15">
        <v>126.67781865285714</v>
      </c>
      <c r="AI40" s="15">
        <v>17.687423221964288</v>
      </c>
      <c r="AJ40" s="15">
        <v>2.4730782614285719E-2</v>
      </c>
      <c r="AK40" s="15">
        <v>8.703300783928572E-3</v>
      </c>
      <c r="AL40" s="15">
        <v>0.47349596853928572</v>
      </c>
      <c r="AM40" s="15">
        <v>1.510745679519643</v>
      </c>
      <c r="AN40" s="15">
        <v>0.2491115750910714</v>
      </c>
      <c r="AO40" s="15">
        <v>3.7790585892857145E-3</v>
      </c>
      <c r="AP40" s="15">
        <v>5.8124172553571433E-2</v>
      </c>
      <c r="AQ40" s="15">
        <v>9.0834836573214284E-2</v>
      </c>
      <c r="AR40" s="15">
        <v>1.6169201887500002E-2</v>
      </c>
      <c r="AS40" s="15">
        <v>3.3739296583125</v>
      </c>
      <c r="AT40" s="15">
        <v>1745.9438948648215</v>
      </c>
      <c r="AU40" s="15">
        <v>7.8473714668421068E-2</v>
      </c>
      <c r="AV40" s="15">
        <v>4.307995591776316E-2</v>
      </c>
      <c r="AW40" s="15">
        <v>0.64618596853928567</v>
      </c>
      <c r="AX40" s="15">
        <v>6.768273094833928</v>
      </c>
      <c r="AY40" s="15">
        <v>0.42648608469708643</v>
      </c>
      <c r="AZ40" s="15">
        <v>0.32436895004191729</v>
      </c>
      <c r="BA40" s="15">
        <v>0.48847456608139095</v>
      </c>
      <c r="BB40" s="15">
        <v>1.1005733121702068</v>
      </c>
      <c r="BC40" s="15">
        <v>7.4940728058928568E-2</v>
      </c>
      <c r="BD40" s="15">
        <v>13.330192871389192</v>
      </c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</row>
    <row r="41" spans="1:208" s="8" customFormat="1" ht="13.8" thickBot="1">
      <c r="A41" s="14" t="s">
        <v>185</v>
      </c>
      <c r="B41" s="40" t="s">
        <v>262</v>
      </c>
      <c r="C41" s="9" t="s">
        <v>353</v>
      </c>
      <c r="D41" s="42" t="s">
        <v>354</v>
      </c>
      <c r="E41" s="42" t="s">
        <v>355</v>
      </c>
      <c r="F41" s="43">
        <v>16.600000000000001</v>
      </c>
      <c r="G41" s="9" t="s">
        <v>204</v>
      </c>
      <c r="H41" s="9" t="s">
        <v>82</v>
      </c>
      <c r="I41" s="63" t="s">
        <v>83</v>
      </c>
      <c r="J41" s="46">
        <v>4.9000000000000004</v>
      </c>
      <c r="K41" s="45">
        <v>40755</v>
      </c>
      <c r="L41" s="41" t="s">
        <v>205</v>
      </c>
      <c r="M41" s="24" t="s">
        <v>67</v>
      </c>
      <c r="N41" s="15">
        <v>140.63</v>
      </c>
      <c r="O41" s="15">
        <v>140.63</v>
      </c>
      <c r="P41" s="15">
        <v>2.8769848192771081</v>
      </c>
      <c r="Q41" s="30">
        <v>2.88</v>
      </c>
      <c r="R41" s="15">
        <v>11.41</v>
      </c>
      <c r="S41" s="15">
        <v>67.281166983614455</v>
      </c>
      <c r="T41" s="15">
        <v>69.755373928192768</v>
      </c>
      <c r="U41" s="15">
        <v>10.621827952771083</v>
      </c>
      <c r="V41" s="15">
        <v>1.5075400453012047E-2</v>
      </c>
      <c r="W41" s="15">
        <v>4.8908741927710837E-3</v>
      </c>
      <c r="X41" s="15">
        <v>0.28372824287710841</v>
      </c>
      <c r="Y41" s="15">
        <v>0.87149624145542171</v>
      </c>
      <c r="Z41" s="15">
        <v>0.15138694119036142</v>
      </c>
      <c r="AA41" s="15">
        <v>1.9851195253012049E-3</v>
      </c>
      <c r="AB41" s="15">
        <v>3.5386913277108432E-2</v>
      </c>
      <c r="AC41" s="15">
        <v>5.1785726746987948E-2</v>
      </c>
      <c r="AD41" s="15">
        <v>8.8611132433734936E-3</v>
      </c>
      <c r="AE41" s="15">
        <v>1.9067504588240962</v>
      </c>
      <c r="AF41" s="15">
        <v>1183.5455228934939</v>
      </c>
      <c r="AG41" s="15">
        <v>67.281166983614455</v>
      </c>
      <c r="AH41" s="15">
        <v>69.755373928192768</v>
      </c>
      <c r="AI41" s="15">
        <v>10.621827952771083</v>
      </c>
      <c r="AJ41" s="15">
        <v>1.5075400453012047E-2</v>
      </c>
      <c r="AK41" s="15">
        <v>4.8908741927710837E-3</v>
      </c>
      <c r="AL41" s="15">
        <v>0.28372824287710841</v>
      </c>
      <c r="AM41" s="15">
        <v>0.87149624145542171</v>
      </c>
      <c r="AN41" s="15">
        <v>0.15138694119036142</v>
      </c>
      <c r="AO41" s="15">
        <v>1.9851195253012049E-3</v>
      </c>
      <c r="AP41" s="15">
        <v>3.5386913277108432E-2</v>
      </c>
      <c r="AQ41" s="15">
        <v>5.1785726746987948E-2</v>
      </c>
      <c r="AR41" s="15">
        <v>8.8611132433734936E-3</v>
      </c>
      <c r="AS41" s="15">
        <v>1.9067504588240962</v>
      </c>
      <c r="AT41" s="15">
        <v>1183.5455228934939</v>
      </c>
      <c r="AU41" s="15">
        <v>5.2812447786345383E-2</v>
      </c>
      <c r="AV41" s="15">
        <v>2.0828598192771084E-2</v>
      </c>
      <c r="AW41" s="15">
        <v>0.47171364287710843</v>
      </c>
      <c r="AX41" s="15">
        <v>4.1813594747887546</v>
      </c>
      <c r="AY41" s="15">
        <v>0.34421072185702806</v>
      </c>
      <c r="AZ41" s="15">
        <v>0.14388823619196789</v>
      </c>
      <c r="BA41" s="15">
        <v>0.27187141594377506</v>
      </c>
      <c r="BB41" s="15">
        <v>0.55374432408032126</v>
      </c>
      <c r="BC41" s="15">
        <v>4.3400924576706829E-2</v>
      </c>
      <c r="BD41" s="15">
        <v>8.0865949114907636</v>
      </c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</row>
    <row r="42" spans="1:208" s="8" customFormat="1" ht="13.8" thickBot="1">
      <c r="A42" s="14" t="s">
        <v>185</v>
      </c>
      <c r="B42" s="40" t="s">
        <v>263</v>
      </c>
      <c r="C42" s="9" t="s">
        <v>353</v>
      </c>
      <c r="D42" s="42" t="s">
        <v>354</v>
      </c>
      <c r="E42" s="42" t="s">
        <v>355</v>
      </c>
      <c r="F42" s="43">
        <v>10.5</v>
      </c>
      <c r="G42" s="9" t="s">
        <v>204</v>
      </c>
      <c r="H42" s="9" t="s">
        <v>82</v>
      </c>
      <c r="I42" s="63" t="s">
        <v>83</v>
      </c>
      <c r="J42" s="46">
        <v>5.2</v>
      </c>
      <c r="K42" s="45">
        <v>40755</v>
      </c>
      <c r="L42" s="41"/>
      <c r="M42" s="24"/>
      <c r="N42" s="15">
        <v>94.41</v>
      </c>
      <c r="O42" s="15">
        <v>94.41</v>
      </c>
      <c r="P42" s="15">
        <v>2.6214777142857142</v>
      </c>
      <c r="Q42" s="30">
        <v>2.62</v>
      </c>
      <c r="R42" s="15">
        <v>16.29</v>
      </c>
      <c r="S42" s="15">
        <v>69.848875810285705</v>
      </c>
      <c r="T42" s="15">
        <v>81.918643476571432</v>
      </c>
      <c r="U42" s="15">
        <v>10.686191689142857</v>
      </c>
      <c r="V42" s="15">
        <v>1.4750854262857143E-2</v>
      </c>
      <c r="W42" s="15">
        <v>5.5443239542857141E-3</v>
      </c>
      <c r="X42" s="15">
        <v>0.28660008770285716</v>
      </c>
      <c r="Y42" s="15">
        <v>0.9432091021714285</v>
      </c>
      <c r="Z42" s="15">
        <v>0.14898197748571429</v>
      </c>
      <c r="AA42" s="15">
        <v>2.525452422857143E-3</v>
      </c>
      <c r="AB42" s="15">
        <v>3.470645268571429E-2</v>
      </c>
      <c r="AC42" s="15">
        <v>5.723415821714286E-2</v>
      </c>
      <c r="AD42" s="15">
        <v>1.049232768E-2</v>
      </c>
      <c r="AE42" s="15">
        <v>2.14015820352</v>
      </c>
      <c r="AF42" s="15">
        <v>939.76811374171439</v>
      </c>
      <c r="AG42" s="15">
        <v>69.848875810285705</v>
      </c>
      <c r="AH42" s="15">
        <v>81.918643476571432</v>
      </c>
      <c r="AI42" s="15">
        <v>10.686191689142857</v>
      </c>
      <c r="AJ42" s="15">
        <v>1.4750854262857143E-2</v>
      </c>
      <c r="AK42" s="15">
        <v>5.5443239542857141E-3</v>
      </c>
      <c r="AL42" s="15">
        <v>0.28660008770285716</v>
      </c>
      <c r="AM42" s="15">
        <v>0.9432091021714285</v>
      </c>
      <c r="AN42" s="15">
        <v>0.14898197748571429</v>
      </c>
      <c r="AO42" s="15">
        <v>2.525452422857143E-3</v>
      </c>
      <c r="AP42" s="15">
        <v>3.470645268571429E-2</v>
      </c>
      <c r="AQ42" s="15">
        <v>5.723415821714286E-2</v>
      </c>
      <c r="AR42" s="15">
        <v>1.049232768E-2</v>
      </c>
      <c r="AS42" s="15">
        <v>2.14015820352</v>
      </c>
      <c r="AT42" s="15">
        <v>939.76811374171439</v>
      </c>
      <c r="AU42" s="15">
        <v>6.921244033409002E-2</v>
      </c>
      <c r="AV42" s="15">
        <v>4.0222472184422708E-2</v>
      </c>
      <c r="AW42" s="15">
        <v>0.46619768770285719</v>
      </c>
      <c r="AX42" s="15">
        <v>6.2756512049221129</v>
      </c>
      <c r="AY42" s="15">
        <v>0.33328691597338556</v>
      </c>
      <c r="AZ42" s="15">
        <v>0.32401655378176125</v>
      </c>
      <c r="BA42" s="15">
        <v>0.46801085777064588</v>
      </c>
      <c r="BB42" s="15">
        <v>1.0827232671267319</v>
      </c>
      <c r="BC42" s="15">
        <v>6.9904706211506851E-2</v>
      </c>
      <c r="BD42" s="15">
        <v>12.245096645591234</v>
      </c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</row>
    <row r="43" spans="1:208" s="8" customFormat="1" ht="13.8" thickBot="1">
      <c r="A43" s="14" t="s">
        <v>185</v>
      </c>
      <c r="B43" s="40" t="s">
        <v>264</v>
      </c>
      <c r="C43" s="9" t="s">
        <v>356</v>
      </c>
      <c r="D43" s="42" t="s">
        <v>357</v>
      </c>
      <c r="E43" s="42" t="s">
        <v>358</v>
      </c>
      <c r="F43" s="43">
        <v>10.8</v>
      </c>
      <c r="G43" s="9" t="s">
        <v>326</v>
      </c>
      <c r="H43" s="9" t="s">
        <v>82</v>
      </c>
      <c r="I43" s="63" t="s">
        <v>83</v>
      </c>
      <c r="J43" s="46">
        <v>6.1</v>
      </c>
      <c r="K43" s="45">
        <v>40755</v>
      </c>
      <c r="L43" s="41" t="s">
        <v>95</v>
      </c>
      <c r="M43" s="24" t="s">
        <v>67</v>
      </c>
      <c r="N43" s="15">
        <v>139.39999999999998</v>
      </c>
      <c r="O43" s="15">
        <v>139.4</v>
      </c>
      <c r="P43" s="15">
        <v>4.3833555555555543</v>
      </c>
      <c r="Q43" s="30">
        <v>4.38</v>
      </c>
      <c r="R43" s="15">
        <v>4.38</v>
      </c>
      <c r="S43" s="15">
        <v>102.50915302222219</v>
      </c>
      <c r="T43" s="15">
        <v>106.27883879999997</v>
      </c>
      <c r="U43" s="15">
        <v>16.183348711111108</v>
      </c>
      <c r="V43" s="15">
        <v>2.2968783111111106E-2</v>
      </c>
      <c r="W43" s="15">
        <v>7.451704444444443E-3</v>
      </c>
      <c r="X43" s="15">
        <v>0.4322865248888888</v>
      </c>
      <c r="Y43" s="15">
        <v>1.3278060648888887</v>
      </c>
      <c r="Z43" s="15">
        <v>0.23065216933333327</v>
      </c>
      <c r="AA43" s="15">
        <v>3.0245153333333325E-3</v>
      </c>
      <c r="AB43" s="15">
        <v>5.3915273333333326E-2</v>
      </c>
      <c r="AC43" s="15">
        <v>7.8900399999999982E-2</v>
      </c>
      <c r="AD43" s="15">
        <v>1.3500735111111108E-2</v>
      </c>
      <c r="AE43" s="15">
        <v>2.9051127279999993</v>
      </c>
      <c r="AF43" s="15">
        <v>1803.2423418666663</v>
      </c>
      <c r="AG43" s="15">
        <v>102.50915302222219</v>
      </c>
      <c r="AH43" s="15">
        <v>106.27883879999997</v>
      </c>
      <c r="AI43" s="15">
        <v>16.183348711111108</v>
      </c>
      <c r="AJ43" s="15">
        <v>2.2968783111111106E-2</v>
      </c>
      <c r="AK43" s="15">
        <v>7.451704444444443E-3</v>
      </c>
      <c r="AL43" s="15">
        <v>0.4322865248888888</v>
      </c>
      <c r="AM43" s="15">
        <v>1.3278060648888887</v>
      </c>
      <c r="AN43" s="15">
        <v>0.23065216933333327</v>
      </c>
      <c r="AO43" s="15">
        <v>3.0245153333333325E-3</v>
      </c>
      <c r="AP43" s="15">
        <v>5.3915273333333326E-2</v>
      </c>
      <c r="AQ43" s="15">
        <v>7.8900399999999982E-2</v>
      </c>
      <c r="AR43" s="15">
        <v>1.3500735111111108E-2</v>
      </c>
      <c r="AS43" s="15">
        <v>2.9051127279999993</v>
      </c>
      <c r="AT43" s="15">
        <v>1803.2423418666663</v>
      </c>
      <c r="AU43" s="15">
        <v>2.2968783111111106E-2</v>
      </c>
      <c r="AV43" s="15">
        <v>7.451704444444443E-3</v>
      </c>
      <c r="AW43" s="15">
        <v>0.4322865248888888</v>
      </c>
      <c r="AX43" s="15">
        <v>1.3278060648888887</v>
      </c>
      <c r="AY43" s="15">
        <v>0.23065216933333327</v>
      </c>
      <c r="AZ43" s="15">
        <v>3.0245153333333325E-3</v>
      </c>
      <c r="BA43" s="15">
        <v>5.3915273333333326E-2</v>
      </c>
      <c r="BB43" s="15">
        <v>7.8900399999999982E-2</v>
      </c>
      <c r="BC43" s="15">
        <v>1.3500735111111108E-2</v>
      </c>
      <c r="BD43" s="15">
        <v>2.9051127279999993</v>
      </c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</row>
    <row r="44" spans="1:208" s="8" customFormat="1" ht="13.8" thickBot="1">
      <c r="A44" s="14" t="s">
        <v>185</v>
      </c>
      <c r="B44" s="40" t="s">
        <v>265</v>
      </c>
      <c r="C44" s="9" t="s">
        <v>356</v>
      </c>
      <c r="D44" s="42" t="s">
        <v>357</v>
      </c>
      <c r="E44" s="42" t="s">
        <v>358</v>
      </c>
      <c r="F44" s="43">
        <v>2</v>
      </c>
      <c r="G44" s="9" t="s">
        <v>326</v>
      </c>
      <c r="H44" s="9" t="s">
        <v>82</v>
      </c>
      <c r="I44" s="63" t="s">
        <v>83</v>
      </c>
      <c r="J44" s="46">
        <v>6.6</v>
      </c>
      <c r="K44" s="45">
        <v>40755</v>
      </c>
      <c r="L44" s="41" t="s">
        <v>95</v>
      </c>
      <c r="M44" s="24" t="s">
        <v>67</v>
      </c>
      <c r="N44" s="15">
        <v>24.12</v>
      </c>
      <c r="O44" s="15">
        <v>24.12</v>
      </c>
      <c r="P44" s="15">
        <v>4.0955760000000003</v>
      </c>
      <c r="Q44" s="30">
        <v>4.0999999999999996</v>
      </c>
      <c r="R44" s="15">
        <v>4.0999999999999996</v>
      </c>
      <c r="S44" s="15">
        <v>95.779140335999998</v>
      </c>
      <c r="T44" s="15">
        <v>99.30133569600001</v>
      </c>
      <c r="U44" s="15">
        <v>15.120866592</v>
      </c>
      <c r="V44" s="15">
        <v>2.1460818240000002E-2</v>
      </c>
      <c r="W44" s="15">
        <v>6.9624792000000007E-3</v>
      </c>
      <c r="X44" s="15">
        <v>0.40390570512000007</v>
      </c>
      <c r="Y44" s="15">
        <v>1.2406318819200002</v>
      </c>
      <c r="Z44" s="15">
        <v>0.21550920912000002</v>
      </c>
      <c r="AA44" s="15">
        <v>2.8259474400000001E-3</v>
      </c>
      <c r="AB44" s="15">
        <v>5.0375584800000005E-2</v>
      </c>
      <c r="AC44" s="15">
        <v>7.3720368000000008E-2</v>
      </c>
      <c r="AD44" s="15">
        <v>1.2614374080000001E-2</v>
      </c>
      <c r="AE44" s="15">
        <v>2.7143839497600002</v>
      </c>
      <c r="AF44" s="15">
        <v>1684.8544371840003</v>
      </c>
      <c r="AG44" s="15">
        <v>95.779140335999998</v>
      </c>
      <c r="AH44" s="15">
        <v>99.30133569600001</v>
      </c>
      <c r="AI44" s="15">
        <v>15.120866592</v>
      </c>
      <c r="AJ44" s="15">
        <v>2.1460818240000002E-2</v>
      </c>
      <c r="AK44" s="15">
        <v>6.9624792000000007E-3</v>
      </c>
      <c r="AL44" s="15">
        <v>0.40390570512000007</v>
      </c>
      <c r="AM44" s="15">
        <v>1.2406318819200002</v>
      </c>
      <c r="AN44" s="15">
        <v>0.21550920912000002</v>
      </c>
      <c r="AO44" s="15">
        <v>2.8259474400000001E-3</v>
      </c>
      <c r="AP44" s="15">
        <v>5.0375584800000005E-2</v>
      </c>
      <c r="AQ44" s="15">
        <v>7.3720368000000008E-2</v>
      </c>
      <c r="AR44" s="15">
        <v>1.2614374080000001E-2</v>
      </c>
      <c r="AS44" s="15">
        <v>2.7143839497600002</v>
      </c>
      <c r="AT44" s="15">
        <v>1684.8544371840003</v>
      </c>
      <c r="AU44" s="15">
        <v>2.1460818240000002E-2</v>
      </c>
      <c r="AV44" s="15">
        <v>6.9624792000000007E-3</v>
      </c>
      <c r="AW44" s="15">
        <v>0.40390570512000007</v>
      </c>
      <c r="AX44" s="15">
        <v>1.2406318819200002</v>
      </c>
      <c r="AY44" s="15">
        <v>0.21550920912000002</v>
      </c>
      <c r="AZ44" s="15">
        <v>2.8259474400000001E-3</v>
      </c>
      <c r="BA44" s="15">
        <v>5.0375584800000005E-2</v>
      </c>
      <c r="BB44" s="15">
        <v>7.3720368000000008E-2</v>
      </c>
      <c r="BC44" s="15">
        <v>1.2614374080000001E-2</v>
      </c>
      <c r="BD44" s="15">
        <v>2.7143839497600002</v>
      </c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</row>
    <row r="45" spans="1:208" s="8" customFormat="1" ht="13.8" thickBot="1">
      <c r="A45" s="14" t="s">
        <v>185</v>
      </c>
      <c r="B45" s="40" t="s">
        <v>266</v>
      </c>
      <c r="C45" s="9" t="s">
        <v>359</v>
      </c>
      <c r="D45" s="42" t="s">
        <v>360</v>
      </c>
      <c r="E45" s="42" t="s">
        <v>361</v>
      </c>
      <c r="F45" s="43">
        <v>10.3</v>
      </c>
      <c r="G45" s="9" t="s">
        <v>343</v>
      </c>
      <c r="H45" s="9" t="s">
        <v>82</v>
      </c>
      <c r="I45" s="63" t="s">
        <v>83</v>
      </c>
      <c r="J45" s="46">
        <v>6</v>
      </c>
      <c r="K45" s="45">
        <v>40755</v>
      </c>
      <c r="L45" s="41" t="s">
        <v>95</v>
      </c>
      <c r="M45" s="24" t="s">
        <v>67</v>
      </c>
      <c r="N45" s="15">
        <v>118.02000000000001</v>
      </c>
      <c r="O45" s="15">
        <v>118.02</v>
      </c>
      <c r="P45" s="15">
        <v>3.891222524271845</v>
      </c>
      <c r="Q45" s="30">
        <v>3.89</v>
      </c>
      <c r="R45" s="15">
        <v>3.89</v>
      </c>
      <c r="S45" s="15">
        <v>91.000129952621364</v>
      </c>
      <c r="T45" s="15">
        <v>94.346581323495158</v>
      </c>
      <c r="U45" s="15">
        <v>14.366393559611652</v>
      </c>
      <c r="V45" s="15">
        <v>2.0390006027184469E-2</v>
      </c>
      <c r="W45" s="15">
        <v>6.6150782912621367E-3</v>
      </c>
      <c r="X45" s="15">
        <v>0.38375236534368934</v>
      </c>
      <c r="Y45" s="15">
        <v>1.1787291270524274</v>
      </c>
      <c r="Z45" s="15">
        <v>0.2047561292271845</v>
      </c>
      <c r="AA45" s="15">
        <v>2.6849435417475734E-3</v>
      </c>
      <c r="AB45" s="15">
        <v>4.78620370485437E-2</v>
      </c>
      <c r="AC45" s="15">
        <v>7.0042005436893207E-2</v>
      </c>
      <c r="AD45" s="15">
        <v>1.1984965374757284E-2</v>
      </c>
      <c r="AE45" s="15">
        <v>2.5789466401864081</v>
      </c>
      <c r="AF45" s="15">
        <v>1600.7866869250488</v>
      </c>
      <c r="AG45" s="15">
        <v>91.000129952621364</v>
      </c>
      <c r="AH45" s="15">
        <v>94.346581323495158</v>
      </c>
      <c r="AI45" s="15">
        <v>14.366393559611652</v>
      </c>
      <c r="AJ45" s="15">
        <v>2.0390006027184469E-2</v>
      </c>
      <c r="AK45" s="15">
        <v>6.6150782912621367E-3</v>
      </c>
      <c r="AL45" s="15">
        <v>0.38375236534368934</v>
      </c>
      <c r="AM45" s="15">
        <v>1.1787291270524274</v>
      </c>
      <c r="AN45" s="15">
        <v>0.2047561292271845</v>
      </c>
      <c r="AO45" s="15">
        <v>2.6849435417475734E-3</v>
      </c>
      <c r="AP45" s="15">
        <v>4.78620370485437E-2</v>
      </c>
      <c r="AQ45" s="15">
        <v>7.0042005436893207E-2</v>
      </c>
      <c r="AR45" s="15">
        <v>1.1984965374757284E-2</v>
      </c>
      <c r="AS45" s="15">
        <v>2.5789466401864081</v>
      </c>
      <c r="AT45" s="15">
        <v>1600.7866869250488</v>
      </c>
      <c r="AU45" s="15">
        <v>2.0390006027184469E-2</v>
      </c>
      <c r="AV45" s="15">
        <v>6.6150782912621367E-3</v>
      </c>
      <c r="AW45" s="15">
        <v>0.38375236534368934</v>
      </c>
      <c r="AX45" s="15">
        <v>1.1787291270524274</v>
      </c>
      <c r="AY45" s="15">
        <v>0.2047561292271845</v>
      </c>
      <c r="AZ45" s="15">
        <v>2.6849435417475734E-3</v>
      </c>
      <c r="BA45" s="15">
        <v>4.78620370485437E-2</v>
      </c>
      <c r="BB45" s="15">
        <v>7.0042005436893207E-2</v>
      </c>
      <c r="BC45" s="15">
        <v>1.1984965374757284E-2</v>
      </c>
      <c r="BD45" s="15">
        <v>2.5789466401864081</v>
      </c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</row>
    <row r="46" spans="1:208" s="8" customFormat="1" ht="13.8" thickBot="1">
      <c r="A46" s="14" t="s">
        <v>185</v>
      </c>
      <c r="B46" s="40" t="s">
        <v>267</v>
      </c>
      <c r="C46" s="9" t="s">
        <v>359</v>
      </c>
      <c r="D46" s="42" t="s">
        <v>360</v>
      </c>
      <c r="E46" s="42" t="s">
        <v>361</v>
      </c>
      <c r="F46" s="43">
        <v>6.9</v>
      </c>
      <c r="G46" s="9" t="s">
        <v>204</v>
      </c>
      <c r="H46" s="9" t="s">
        <v>82</v>
      </c>
      <c r="I46" s="63" t="s">
        <v>83</v>
      </c>
      <c r="J46" s="46">
        <v>6</v>
      </c>
      <c r="K46" s="45">
        <v>40755</v>
      </c>
      <c r="L46" s="41" t="s">
        <v>205</v>
      </c>
      <c r="M46" s="24" t="s">
        <v>67</v>
      </c>
      <c r="N46" s="15">
        <v>93.929999999999993</v>
      </c>
      <c r="O46" s="15">
        <v>93.93</v>
      </c>
      <c r="P46" s="15">
        <v>4.6229895652173907</v>
      </c>
      <c r="Q46" s="30">
        <v>4.62</v>
      </c>
      <c r="R46" s="15">
        <v>4.62</v>
      </c>
      <c r="S46" s="15">
        <v>108.1132339721739</v>
      </c>
      <c r="T46" s="15">
        <v>112.08900499826086</v>
      </c>
      <c r="U46" s="15">
        <v>17.068077474782605</v>
      </c>
      <c r="V46" s="15">
        <v>2.4224465321739129E-2</v>
      </c>
      <c r="W46" s="15">
        <v>7.8590822608695637E-3</v>
      </c>
      <c r="X46" s="15">
        <v>0.45591923092173908</v>
      </c>
      <c r="Y46" s="15">
        <v>1.400395999095652</v>
      </c>
      <c r="Z46" s="15">
        <v>0.24326171092173909</v>
      </c>
      <c r="AA46" s="15">
        <v>3.1898628000000002E-3</v>
      </c>
      <c r="AB46" s="15">
        <v>5.6862771652173912E-2</v>
      </c>
      <c r="AC46" s="15">
        <v>8.3213812173913035E-2</v>
      </c>
      <c r="AD46" s="15">
        <v>1.4238807860869564E-2</v>
      </c>
      <c r="AE46" s="15">
        <v>3.063932564243478</v>
      </c>
      <c r="AF46" s="15">
        <v>1901.8239392973912</v>
      </c>
      <c r="AG46" s="15">
        <v>108.1132339721739</v>
      </c>
      <c r="AH46" s="15">
        <v>112.08900499826086</v>
      </c>
      <c r="AI46" s="15">
        <v>17.068077474782605</v>
      </c>
      <c r="AJ46" s="15">
        <v>2.4224465321739129E-2</v>
      </c>
      <c r="AK46" s="15">
        <v>7.8590822608695637E-3</v>
      </c>
      <c r="AL46" s="15">
        <v>0.45591923092173908</v>
      </c>
      <c r="AM46" s="15">
        <v>1.400395999095652</v>
      </c>
      <c r="AN46" s="15">
        <v>0.24326171092173909</v>
      </c>
      <c r="AO46" s="15">
        <v>3.1898628000000002E-3</v>
      </c>
      <c r="AP46" s="15">
        <v>5.6862771652173912E-2</v>
      </c>
      <c r="AQ46" s="15">
        <v>8.3213812173913035E-2</v>
      </c>
      <c r="AR46" s="15">
        <v>1.4238807860869564E-2</v>
      </c>
      <c r="AS46" s="15">
        <v>3.063932564243478</v>
      </c>
      <c r="AT46" s="15">
        <v>1901.8239392973912</v>
      </c>
      <c r="AU46" s="15">
        <v>2.4224465321739129E-2</v>
      </c>
      <c r="AV46" s="15">
        <v>7.8590822608695637E-3</v>
      </c>
      <c r="AW46" s="15">
        <v>0.45591923092173908</v>
      </c>
      <c r="AX46" s="15">
        <v>1.400395999095652</v>
      </c>
      <c r="AY46" s="15">
        <v>0.24326171092173909</v>
      </c>
      <c r="AZ46" s="15">
        <v>3.1898628000000002E-3</v>
      </c>
      <c r="BA46" s="15">
        <v>5.6862771652173912E-2</v>
      </c>
      <c r="BB46" s="15">
        <v>8.3213812173913035E-2</v>
      </c>
      <c r="BC46" s="15">
        <v>1.4238807860869564E-2</v>
      </c>
      <c r="BD46" s="15">
        <v>3.063932564243478</v>
      </c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</row>
    <row r="47" spans="1:208" s="8" customFormat="1" ht="13.8" thickBot="1">
      <c r="A47" s="14" t="s">
        <v>185</v>
      </c>
      <c r="B47" s="40" t="s">
        <v>268</v>
      </c>
      <c r="C47" s="9" t="s">
        <v>359</v>
      </c>
      <c r="D47" s="42" t="s">
        <v>360</v>
      </c>
      <c r="E47" s="42" t="s">
        <v>361</v>
      </c>
      <c r="F47" s="43">
        <v>9</v>
      </c>
      <c r="G47" s="9" t="s">
        <v>343</v>
      </c>
      <c r="H47" s="9" t="s">
        <v>82</v>
      </c>
      <c r="I47" s="63" t="s">
        <v>83</v>
      </c>
      <c r="J47" s="46">
        <v>5.9</v>
      </c>
      <c r="K47" s="45">
        <v>40755</v>
      </c>
      <c r="L47" s="41" t="s">
        <v>95</v>
      </c>
      <c r="M47" s="24" t="s">
        <v>67</v>
      </c>
      <c r="N47" s="15">
        <v>93.91</v>
      </c>
      <c r="O47" s="15">
        <v>93.91</v>
      </c>
      <c r="P47" s="15">
        <v>3.5435373333333335</v>
      </c>
      <c r="Q47" s="30">
        <v>3.54</v>
      </c>
      <c r="R47" s="15">
        <v>3.54</v>
      </c>
      <c r="S47" s="15">
        <v>82.869164077333338</v>
      </c>
      <c r="T47" s="15">
        <v>85.916606184000003</v>
      </c>
      <c r="U47" s="15">
        <v>13.082739834666667</v>
      </c>
      <c r="V47" s="15">
        <v>1.8568135626666666E-2</v>
      </c>
      <c r="W47" s="15">
        <v>6.0240134666666671E-3</v>
      </c>
      <c r="X47" s="15">
        <v>0.34946365181333333</v>
      </c>
      <c r="Y47" s="15">
        <v>1.0734083290133336</v>
      </c>
      <c r="Z47" s="15">
        <v>0.18646093448000001</v>
      </c>
      <c r="AA47" s="15">
        <v>2.4450407600000003E-3</v>
      </c>
      <c r="AB47" s="15">
        <v>4.3585509200000004E-2</v>
      </c>
      <c r="AC47" s="15">
        <v>6.3783672E-2</v>
      </c>
      <c r="AD47" s="15">
        <v>1.0914094986666668E-2</v>
      </c>
      <c r="AE47" s="15">
        <v>2.34851480304</v>
      </c>
      <c r="AF47" s="15">
        <v>1457.7545623360002</v>
      </c>
      <c r="AG47" s="15">
        <v>82.869164077333338</v>
      </c>
      <c r="AH47" s="15">
        <v>85.916606184000003</v>
      </c>
      <c r="AI47" s="15">
        <v>13.082739834666667</v>
      </c>
      <c r="AJ47" s="15">
        <v>1.8568135626666666E-2</v>
      </c>
      <c r="AK47" s="15">
        <v>6.0240134666666671E-3</v>
      </c>
      <c r="AL47" s="15">
        <v>0.34946365181333333</v>
      </c>
      <c r="AM47" s="15">
        <v>1.0734083290133336</v>
      </c>
      <c r="AN47" s="15">
        <v>0.18646093448000001</v>
      </c>
      <c r="AO47" s="15">
        <v>2.4450407600000003E-3</v>
      </c>
      <c r="AP47" s="15">
        <v>4.3585509200000004E-2</v>
      </c>
      <c r="AQ47" s="15">
        <v>6.3783672E-2</v>
      </c>
      <c r="AR47" s="15">
        <v>1.0914094986666668E-2</v>
      </c>
      <c r="AS47" s="15">
        <v>2.34851480304</v>
      </c>
      <c r="AT47" s="15">
        <v>1457.7545623360002</v>
      </c>
      <c r="AU47" s="15">
        <v>1.8568135626666666E-2</v>
      </c>
      <c r="AV47" s="15">
        <v>6.0240134666666671E-3</v>
      </c>
      <c r="AW47" s="15">
        <v>0.34946365181333333</v>
      </c>
      <c r="AX47" s="15">
        <v>1.0734083290133336</v>
      </c>
      <c r="AY47" s="15">
        <v>0.18646093448000001</v>
      </c>
      <c r="AZ47" s="15">
        <v>2.4450407600000003E-3</v>
      </c>
      <c r="BA47" s="15">
        <v>4.3585509200000004E-2</v>
      </c>
      <c r="BB47" s="15">
        <v>6.3783672E-2</v>
      </c>
      <c r="BC47" s="15">
        <v>1.0914094986666668E-2</v>
      </c>
      <c r="BD47" s="15">
        <v>2.34851480304</v>
      </c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</row>
    <row r="48" spans="1:208" s="8" customFormat="1" ht="13.8" thickBot="1">
      <c r="A48" s="14" t="s">
        <v>185</v>
      </c>
      <c r="B48" s="40" t="s">
        <v>269</v>
      </c>
      <c r="C48" s="9" t="s">
        <v>359</v>
      </c>
      <c r="D48" s="42" t="s">
        <v>360</v>
      </c>
      <c r="E48" s="42" t="s">
        <v>361</v>
      </c>
      <c r="F48" s="43">
        <v>13</v>
      </c>
      <c r="G48" s="9" t="s">
        <v>343</v>
      </c>
      <c r="H48" s="9" t="s">
        <v>82</v>
      </c>
      <c r="I48" s="63" t="s">
        <v>83</v>
      </c>
      <c r="J48" s="46">
        <v>6</v>
      </c>
      <c r="K48" s="45">
        <v>40755</v>
      </c>
      <c r="L48" s="41" t="s">
        <v>95</v>
      </c>
      <c r="M48" s="24" t="s">
        <v>67</v>
      </c>
      <c r="N48" s="15">
        <v>140.86000000000001</v>
      </c>
      <c r="O48" s="15">
        <v>140.86000000000001</v>
      </c>
      <c r="P48" s="15">
        <v>3.679696615384616</v>
      </c>
      <c r="Q48" s="30">
        <v>3.54</v>
      </c>
      <c r="R48" s="15">
        <v>3.54</v>
      </c>
      <c r="S48" s="15">
        <v>86.053385047384623</v>
      </c>
      <c r="T48" s="15">
        <v>89.217924136615409</v>
      </c>
      <c r="U48" s="15">
        <v>13.585439904000003</v>
      </c>
      <c r="V48" s="15">
        <v>1.928161026461539E-2</v>
      </c>
      <c r="W48" s="15">
        <v>6.2554842461538468E-3</v>
      </c>
      <c r="X48" s="15">
        <v>0.36289168020923085</v>
      </c>
      <c r="Y48" s="15">
        <v>1.1146536987323079</v>
      </c>
      <c r="Z48" s="15">
        <v>0.1936256359015385</v>
      </c>
      <c r="AA48" s="15">
        <v>2.5389906646153854E-3</v>
      </c>
      <c r="AB48" s="15">
        <v>4.5260268369230777E-2</v>
      </c>
      <c r="AC48" s="15">
        <v>6.6234539076923088E-2</v>
      </c>
      <c r="AD48" s="15">
        <v>1.1333465575384618E-2</v>
      </c>
      <c r="AE48" s="15">
        <v>2.4387557288123078</v>
      </c>
      <c r="AF48" s="15">
        <v>1513.7683124233849</v>
      </c>
      <c r="AG48" s="15">
        <v>86.053385047384623</v>
      </c>
      <c r="AH48" s="15">
        <v>89.217924136615409</v>
      </c>
      <c r="AI48" s="15">
        <v>13.585439904000003</v>
      </c>
      <c r="AJ48" s="15">
        <v>1.928161026461539E-2</v>
      </c>
      <c r="AK48" s="15">
        <v>6.2554842461538468E-3</v>
      </c>
      <c r="AL48" s="15">
        <v>0.36289168020923085</v>
      </c>
      <c r="AM48" s="15">
        <v>1.1146536987323079</v>
      </c>
      <c r="AN48" s="15">
        <v>0.1936256359015385</v>
      </c>
      <c r="AO48" s="15">
        <v>2.5389906646153854E-3</v>
      </c>
      <c r="AP48" s="15">
        <v>4.5260268369230777E-2</v>
      </c>
      <c r="AQ48" s="15">
        <v>6.6234539076923088E-2</v>
      </c>
      <c r="AR48" s="15">
        <v>1.1333465575384618E-2</v>
      </c>
      <c r="AS48" s="15">
        <v>2.4387557288123078</v>
      </c>
      <c r="AT48" s="15">
        <v>1513.7683124233849</v>
      </c>
      <c r="AU48" s="15">
        <v>1.928161026461539E-2</v>
      </c>
      <c r="AV48" s="15">
        <v>6.2554842461538468E-3</v>
      </c>
      <c r="AW48" s="15">
        <v>0.36289168020923085</v>
      </c>
      <c r="AX48" s="15">
        <v>1.1146536987323079</v>
      </c>
      <c r="AY48" s="15">
        <v>0.1936256359015385</v>
      </c>
      <c r="AZ48" s="15">
        <v>2.5389906646153854E-3</v>
      </c>
      <c r="BA48" s="15">
        <v>4.5260268369230777E-2</v>
      </c>
      <c r="BB48" s="15">
        <v>6.6234539076923088E-2</v>
      </c>
      <c r="BC48" s="15">
        <v>1.1333465575384618E-2</v>
      </c>
      <c r="BD48" s="15">
        <v>2.4387557288123078</v>
      </c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</row>
    <row r="49" spans="1:208" s="8" customFormat="1" ht="13.8" thickBot="1">
      <c r="A49" s="14" t="s">
        <v>185</v>
      </c>
      <c r="B49" s="40" t="s">
        <v>270</v>
      </c>
      <c r="C49" s="9" t="s">
        <v>364</v>
      </c>
      <c r="D49" s="42" t="s">
        <v>362</v>
      </c>
      <c r="E49" s="42" t="s">
        <v>363</v>
      </c>
      <c r="F49" s="43">
        <v>11</v>
      </c>
      <c r="G49" s="9" t="s">
        <v>204</v>
      </c>
      <c r="H49" s="9" t="s">
        <v>82</v>
      </c>
      <c r="I49" s="63" t="s">
        <v>83</v>
      </c>
      <c r="J49" s="46">
        <v>5.9</v>
      </c>
      <c r="K49" s="45">
        <v>40755</v>
      </c>
      <c r="L49" s="41" t="s">
        <v>205</v>
      </c>
      <c r="M49" s="24" t="s">
        <v>67</v>
      </c>
      <c r="N49" s="15">
        <v>117.36999999999999</v>
      </c>
      <c r="O49" s="15">
        <v>117.37</v>
      </c>
      <c r="P49" s="15">
        <v>3.623532</v>
      </c>
      <c r="Q49" s="30">
        <v>3.62</v>
      </c>
      <c r="R49" s="15">
        <v>10.61</v>
      </c>
      <c r="S49" s="15">
        <v>84.739919352000001</v>
      </c>
      <c r="T49" s="15">
        <v>87.856156872</v>
      </c>
      <c r="U49" s="15">
        <v>13.378080144</v>
      </c>
      <c r="V49" s="15">
        <v>1.8987307680000003E-2</v>
      </c>
      <c r="W49" s="15">
        <v>6.1600044000000003E-3</v>
      </c>
      <c r="X49" s="15">
        <v>0.35735272584</v>
      </c>
      <c r="Y49" s="15">
        <v>1.0976403134400001</v>
      </c>
      <c r="Z49" s="15">
        <v>0.19067025384</v>
      </c>
      <c r="AA49" s="15">
        <v>2.5002370800000003E-3</v>
      </c>
      <c r="AB49" s="15">
        <v>4.4569443600000001E-2</v>
      </c>
      <c r="AC49" s="15">
        <v>6.5223575999999991E-2</v>
      </c>
      <c r="AD49" s="15">
        <v>1.1160478559999999E-2</v>
      </c>
      <c r="AE49" s="15">
        <v>2.4015320683199999</v>
      </c>
      <c r="AF49" s="15">
        <v>1490.6630882880002</v>
      </c>
      <c r="AG49" s="15">
        <v>84.739919352000001</v>
      </c>
      <c r="AH49" s="15">
        <v>87.856156872</v>
      </c>
      <c r="AI49" s="15">
        <v>13.378080144</v>
      </c>
      <c r="AJ49" s="15">
        <v>1.8987307680000003E-2</v>
      </c>
      <c r="AK49" s="15">
        <v>6.1600044000000003E-3</v>
      </c>
      <c r="AL49" s="15">
        <v>0.35735272584</v>
      </c>
      <c r="AM49" s="15">
        <v>1.0976403134400001</v>
      </c>
      <c r="AN49" s="15">
        <v>0.19067025384</v>
      </c>
      <c r="AO49" s="15">
        <v>2.5002370800000003E-3</v>
      </c>
      <c r="AP49" s="15">
        <v>4.4569443600000001E-2</v>
      </c>
      <c r="AQ49" s="15">
        <v>6.5223575999999991E-2</v>
      </c>
      <c r="AR49" s="15">
        <v>1.1160478559999999E-2</v>
      </c>
      <c r="AS49" s="15">
        <v>2.4015320683199999</v>
      </c>
      <c r="AT49" s="15">
        <v>1490.6630882880002</v>
      </c>
      <c r="AU49" s="15">
        <v>5.2377402840220993E-2</v>
      </c>
      <c r="AV49" s="15">
        <v>2.3592948444198895E-2</v>
      </c>
      <c r="AW49" s="15">
        <v>0.35735272584</v>
      </c>
      <c r="AX49" s="15">
        <v>4.0256631461692818</v>
      </c>
      <c r="AY49" s="15">
        <v>0.37058601288972376</v>
      </c>
      <c r="AZ49" s="15">
        <v>0.11345066777613259</v>
      </c>
      <c r="BA49" s="15">
        <v>0.23758247902541438</v>
      </c>
      <c r="BB49" s="15">
        <v>0.4781892884198895</v>
      </c>
      <c r="BC49" s="15">
        <v>4.0448225742320439E-2</v>
      </c>
      <c r="BD49" s="15">
        <v>7.4526142370934796</v>
      </c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</row>
    <row r="50" spans="1:208" s="8" customFormat="1" ht="13.8" thickBot="1">
      <c r="A50" s="14" t="s">
        <v>185</v>
      </c>
      <c r="B50" s="40" t="s">
        <v>272</v>
      </c>
      <c r="C50" s="9" t="s">
        <v>364</v>
      </c>
      <c r="D50" s="42" t="s">
        <v>362</v>
      </c>
      <c r="E50" s="42" t="s">
        <v>363</v>
      </c>
      <c r="F50" s="43">
        <v>13.5</v>
      </c>
      <c r="G50" s="9" t="s">
        <v>343</v>
      </c>
      <c r="H50" s="9" t="s">
        <v>82</v>
      </c>
      <c r="I50" s="63" t="s">
        <v>83</v>
      </c>
      <c r="J50" s="46">
        <v>5.9</v>
      </c>
      <c r="K50" s="45">
        <v>40755</v>
      </c>
      <c r="L50" s="41" t="s">
        <v>95</v>
      </c>
      <c r="M50" s="24" t="s">
        <v>67</v>
      </c>
      <c r="N50" s="15">
        <v>163.34</v>
      </c>
      <c r="O50" s="15">
        <v>163.34</v>
      </c>
      <c r="P50" s="15">
        <v>4.1089084444444444</v>
      </c>
      <c r="Q50" s="30">
        <v>4.1100000000000003</v>
      </c>
      <c r="R50" s="15">
        <v>7.11</v>
      </c>
      <c r="S50" s="15">
        <v>96.090932881777775</v>
      </c>
      <c r="T50" s="15">
        <v>99.624594144</v>
      </c>
      <c r="U50" s="15">
        <v>15.170089976888889</v>
      </c>
      <c r="V50" s="15">
        <v>2.1530680248888889E-2</v>
      </c>
      <c r="W50" s="15">
        <v>6.985144355555555E-3</v>
      </c>
      <c r="X50" s="15">
        <v>0.40522055079111113</v>
      </c>
      <c r="Y50" s="15">
        <v>1.2446705459911112</v>
      </c>
      <c r="Z50" s="15">
        <v>0.21621076234666667</v>
      </c>
      <c r="AA50" s="15">
        <v>2.8351468266666667E-3</v>
      </c>
      <c r="AB50" s="15">
        <v>5.0539573866666673E-2</v>
      </c>
      <c r="AC50" s="15">
        <v>7.3960352000000007E-2</v>
      </c>
      <c r="AD50" s="15">
        <v>1.2655438008888889E-2</v>
      </c>
      <c r="AE50" s="15">
        <v>2.7232201606399999</v>
      </c>
      <c r="AF50" s="15">
        <v>1690.3391915093332</v>
      </c>
      <c r="AG50" s="15">
        <v>96.090932881777775</v>
      </c>
      <c r="AH50" s="15">
        <v>99.624594144</v>
      </c>
      <c r="AI50" s="15">
        <v>15.170089976888889</v>
      </c>
      <c r="AJ50" s="15">
        <v>2.1530680248888889E-2</v>
      </c>
      <c r="AK50" s="15">
        <v>6.985144355555555E-3</v>
      </c>
      <c r="AL50" s="15">
        <v>0.40522055079111113</v>
      </c>
      <c r="AM50" s="15">
        <v>1.2446705459911112</v>
      </c>
      <c r="AN50" s="15">
        <v>0.21621076234666667</v>
      </c>
      <c r="AO50" s="15">
        <v>2.8351468266666667E-3</v>
      </c>
      <c r="AP50" s="15">
        <v>5.0539573866666673E-2</v>
      </c>
      <c r="AQ50" s="15">
        <v>7.3960352000000007E-2</v>
      </c>
      <c r="AR50" s="15">
        <v>1.2655438008888889E-2</v>
      </c>
      <c r="AS50" s="15">
        <v>2.7232201606399999</v>
      </c>
      <c r="AT50" s="15">
        <v>1690.3391915093332</v>
      </c>
      <c r="AU50" s="15">
        <v>3.5520786461179399E-2</v>
      </c>
      <c r="AV50" s="15">
        <v>1.2148874545499691E-2</v>
      </c>
      <c r="AW50" s="15">
        <v>0.5582205507911111</v>
      </c>
      <c r="AX50" s="15">
        <v>2.2484156341922286</v>
      </c>
      <c r="AY50" s="15">
        <v>0.38235077903940418</v>
      </c>
      <c r="AZ50" s="15">
        <v>4.816578178621975E-3</v>
      </c>
      <c r="BA50" s="15">
        <v>9.7553535944878977E-2</v>
      </c>
      <c r="BB50" s="15">
        <v>0.1524970855865922</v>
      </c>
      <c r="BC50" s="15">
        <v>2.4604069494922411E-2</v>
      </c>
      <c r="BD50" s="15">
        <v>4.9227890914332963</v>
      </c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</row>
    <row r="51" spans="1:208" s="8" customFormat="1" ht="13.8" thickBot="1">
      <c r="A51" s="14" t="s">
        <v>185</v>
      </c>
      <c r="B51" s="40" t="s">
        <v>273</v>
      </c>
      <c r="C51" s="9" t="s">
        <v>364</v>
      </c>
      <c r="D51" s="42" t="s">
        <v>362</v>
      </c>
      <c r="E51" s="42" t="s">
        <v>363</v>
      </c>
      <c r="F51" s="43">
        <v>13</v>
      </c>
      <c r="G51" s="9" t="s">
        <v>204</v>
      </c>
      <c r="H51" s="9" t="s">
        <v>82</v>
      </c>
      <c r="I51" s="63" t="s">
        <v>83</v>
      </c>
      <c r="J51" s="46">
        <v>7.1</v>
      </c>
      <c r="K51" s="45">
        <v>40755</v>
      </c>
      <c r="L51" s="41" t="s">
        <v>205</v>
      </c>
      <c r="M51" s="24" t="s">
        <v>90</v>
      </c>
      <c r="N51" s="15">
        <v>175.37</v>
      </c>
      <c r="O51" s="15">
        <v>175.37</v>
      </c>
      <c r="P51" s="15">
        <v>2.1057889999999997</v>
      </c>
      <c r="Q51" s="30">
        <v>2.1800000000000002</v>
      </c>
      <c r="R51" s="15">
        <v>10.45</v>
      </c>
      <c r="S51" s="15">
        <v>98.197152647999985</v>
      </c>
      <c r="T51" s="15">
        <v>156.24954379999997</v>
      </c>
      <c r="U51" s="15">
        <v>13.548646425999996</v>
      </c>
      <c r="V51" s="15">
        <v>1.6846311999999999E-2</v>
      </c>
      <c r="W51" s="15">
        <v>9.8129767399999981E-3</v>
      </c>
      <c r="X51" s="15">
        <v>0.36851307499999997</v>
      </c>
      <c r="Y51" s="15">
        <v>1.4922884327399997</v>
      </c>
      <c r="Z51" s="15">
        <v>0.17406451873999995</v>
      </c>
      <c r="AA51" s="15">
        <v>5.5592829599999992E-3</v>
      </c>
      <c r="AB51" s="15">
        <v>4.0009990999999995E-2</v>
      </c>
      <c r="AC51" s="15">
        <v>9.547647326E-2</v>
      </c>
      <c r="AD51" s="15">
        <v>2.0341921739999998E-2</v>
      </c>
      <c r="AE51" s="15">
        <v>3.7033668827399997</v>
      </c>
      <c r="AF51" s="15">
        <v>71.735808073999991</v>
      </c>
      <c r="AG51" s="15">
        <v>98.197152647999985</v>
      </c>
      <c r="AH51" s="15">
        <v>156.24954379999997</v>
      </c>
      <c r="AI51" s="15">
        <v>13.548646425999996</v>
      </c>
      <c r="AJ51" s="15">
        <v>1.6846311999999999E-2</v>
      </c>
      <c r="AK51" s="15">
        <v>9.8129767399999981E-3</v>
      </c>
      <c r="AL51" s="15">
        <v>0.36851307499999997</v>
      </c>
      <c r="AM51" s="15">
        <v>1.4922884327399997</v>
      </c>
      <c r="AN51" s="15">
        <v>0.17406451873999995</v>
      </c>
      <c r="AO51" s="15">
        <v>5.5592829599999992E-3</v>
      </c>
      <c r="AP51" s="15">
        <v>4.0009990999999995E-2</v>
      </c>
      <c r="AQ51" s="15">
        <v>9.547647326E-2</v>
      </c>
      <c r="AR51" s="15">
        <v>2.0341921739999998E-2</v>
      </c>
      <c r="AS51" s="15">
        <v>3.7033668827399997</v>
      </c>
      <c r="AT51" s="15">
        <v>71.735808073999991</v>
      </c>
      <c r="AU51" s="15">
        <v>5.5667467912781959E-2</v>
      </c>
      <c r="AV51" s="15">
        <v>2.9104791494887212E-2</v>
      </c>
      <c r="AW51" s="15">
        <v>0.54120307499999998</v>
      </c>
      <c r="AX51" s="15">
        <v>4.6857193330407512</v>
      </c>
      <c r="AY51" s="15">
        <v>0.35134310953999992</v>
      </c>
      <c r="AZ51" s="15">
        <v>0.14401501807278194</v>
      </c>
      <c r="BA51" s="15">
        <v>0.27481970749323309</v>
      </c>
      <c r="BB51" s="15">
        <v>0.58231695270661643</v>
      </c>
      <c r="BC51" s="15">
        <v>5.4792621009172933E-2</v>
      </c>
      <c r="BD51" s="15">
        <v>9.6250492147971425</v>
      </c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</row>
    <row r="52" spans="1:208" s="8" customFormat="1" ht="13.8" thickBot="1">
      <c r="A52" s="14" t="s">
        <v>185</v>
      </c>
      <c r="B52" s="40" t="s">
        <v>274</v>
      </c>
      <c r="C52" s="9" t="s">
        <v>364</v>
      </c>
      <c r="D52" s="42" t="s">
        <v>362</v>
      </c>
      <c r="E52" s="42" t="s">
        <v>363</v>
      </c>
      <c r="F52" s="43">
        <v>14.6</v>
      </c>
      <c r="G52" s="9" t="s">
        <v>204</v>
      </c>
      <c r="H52" s="9" t="s">
        <v>342</v>
      </c>
      <c r="I52" s="63" t="s">
        <v>83</v>
      </c>
      <c r="J52" s="46">
        <v>7.1</v>
      </c>
      <c r="K52" s="45">
        <v>40755</v>
      </c>
      <c r="L52" s="41"/>
      <c r="M52" s="24"/>
      <c r="N52" s="15">
        <v>89.41</v>
      </c>
      <c r="O52" s="15">
        <v>89.41</v>
      </c>
      <c r="P52" s="15">
        <v>1.2656209589041096</v>
      </c>
      <c r="Q52" s="30">
        <v>1.27</v>
      </c>
      <c r="R52" s="15">
        <v>16.07</v>
      </c>
      <c r="S52" s="15">
        <v>46.276186821643833</v>
      </c>
      <c r="T52" s="15">
        <v>66.189058349315061</v>
      </c>
      <c r="U52" s="15">
        <v>7.1635978336986295</v>
      </c>
      <c r="V52" s="15">
        <v>2.3561959657534246E-2</v>
      </c>
      <c r="W52" s="15">
        <v>5.7385404301369854E-3</v>
      </c>
      <c r="X52" s="15">
        <v>0.19908868116438355</v>
      </c>
      <c r="Y52" s="15">
        <v>1.647714247621918</v>
      </c>
      <c r="Z52" s="15">
        <v>0.11042897166301369</v>
      </c>
      <c r="AA52" s="15">
        <v>3.2516593849315064E-3</v>
      </c>
      <c r="AB52" s="15">
        <v>2.2056132739726026E-2</v>
      </c>
      <c r="AC52" s="15">
        <v>5.356117655616438E-2</v>
      </c>
      <c r="AD52" s="15">
        <v>1.3559644334246574E-2</v>
      </c>
      <c r="AE52" s="15">
        <v>3.0034902384438356</v>
      </c>
      <c r="AF52" s="15">
        <v>83.509227495068487</v>
      </c>
      <c r="AG52" s="15">
        <v>46.276186821643833</v>
      </c>
      <c r="AH52" s="15">
        <v>66.189058349315061</v>
      </c>
      <c r="AI52" s="15">
        <v>7.1635978336986295</v>
      </c>
      <c r="AJ52" s="15">
        <v>2.3561959657534246E-2</v>
      </c>
      <c r="AK52" s="15">
        <v>5.7385404301369854E-3</v>
      </c>
      <c r="AL52" s="15">
        <v>0.19908868116438355</v>
      </c>
      <c r="AM52" s="15">
        <v>1.647714247621918</v>
      </c>
      <c r="AN52" s="15">
        <v>0.11042897166301369</v>
      </c>
      <c r="AO52" s="15">
        <v>3.2516593849315064E-3</v>
      </c>
      <c r="AP52" s="15">
        <v>2.2056132739726026E-2</v>
      </c>
      <c r="AQ52" s="15">
        <v>5.356117655616438E-2</v>
      </c>
      <c r="AR52" s="15">
        <v>1.3559644334246574E-2</v>
      </c>
      <c r="AS52" s="15">
        <v>3.0034902384438356</v>
      </c>
      <c r="AT52" s="15">
        <v>83.509227495068487</v>
      </c>
      <c r="AU52" s="15">
        <v>0.22904956912463947</v>
      </c>
      <c r="AV52" s="15">
        <v>0.10282457056829486</v>
      </c>
      <c r="AW52" s="15">
        <v>1.2790886811643836</v>
      </c>
      <c r="AX52" s="15">
        <v>11.850304334075865</v>
      </c>
      <c r="AY52" s="15">
        <v>1.6390783765380137</v>
      </c>
      <c r="AZ52" s="15">
        <v>0.29005198622703676</v>
      </c>
      <c r="BA52" s="15">
        <v>0.54804265615419978</v>
      </c>
      <c r="BB52" s="15">
        <v>1.3034952795759012</v>
      </c>
      <c r="BC52" s="15">
        <v>9.5051785847404466E-2</v>
      </c>
      <c r="BD52" s="15">
        <v>25.897233455818832</v>
      </c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</row>
    <row r="53" spans="1:208" s="8" customFormat="1" ht="13.8" thickBot="1">
      <c r="A53" s="14" t="s">
        <v>185</v>
      </c>
      <c r="B53" s="40" t="s">
        <v>275</v>
      </c>
      <c r="C53" s="9" t="s">
        <v>364</v>
      </c>
      <c r="D53" s="42" t="s">
        <v>362</v>
      </c>
      <c r="E53" s="42" t="s">
        <v>363</v>
      </c>
      <c r="F53" s="43">
        <v>2.5</v>
      </c>
      <c r="G53" s="9" t="s">
        <v>343</v>
      </c>
      <c r="H53" s="9" t="s">
        <v>82</v>
      </c>
      <c r="I53" s="63" t="s">
        <v>83</v>
      </c>
      <c r="J53" s="46">
        <v>6.2</v>
      </c>
      <c r="K53" s="45">
        <v>40755</v>
      </c>
      <c r="L53" s="41" t="s">
        <v>205</v>
      </c>
      <c r="M53" s="24" t="s">
        <v>90</v>
      </c>
      <c r="N53" s="15">
        <v>22.43</v>
      </c>
      <c r="O53" s="15">
        <v>22.43</v>
      </c>
      <c r="P53" s="15">
        <v>1.4005291999999998</v>
      </c>
      <c r="Q53" s="30">
        <v>1.4</v>
      </c>
      <c r="R53" s="15">
        <v>6.2099999999999991</v>
      </c>
      <c r="S53" s="15">
        <v>65.309477654399984</v>
      </c>
      <c r="T53" s="15">
        <v>103.91926663999999</v>
      </c>
      <c r="U53" s="15">
        <v>9.0110048727999992</v>
      </c>
      <c r="V53" s="15">
        <v>1.1204233599999999E-2</v>
      </c>
      <c r="W53" s="15">
        <v>6.5264660719999987E-3</v>
      </c>
      <c r="X53" s="15">
        <v>0.24509260999999999</v>
      </c>
      <c r="Y53" s="15">
        <v>0.99249902287199987</v>
      </c>
      <c r="Z53" s="15">
        <v>0.11576774367199999</v>
      </c>
      <c r="AA53" s="15">
        <v>3.6973970879999995E-3</v>
      </c>
      <c r="AB53" s="15">
        <v>2.6610054799999998E-2</v>
      </c>
      <c r="AC53" s="15">
        <v>6.3499993928000001E-2</v>
      </c>
      <c r="AD53" s="15">
        <v>1.3529112071999999E-2</v>
      </c>
      <c r="AE53" s="15">
        <v>2.4630546828719999</v>
      </c>
      <c r="AF53" s="15">
        <v>47.710427727199992</v>
      </c>
      <c r="AG53" s="15">
        <v>65.309477654399984</v>
      </c>
      <c r="AH53" s="15">
        <v>103.91926663999999</v>
      </c>
      <c r="AI53" s="15">
        <v>9.0110048727999992</v>
      </c>
      <c r="AJ53" s="15">
        <v>1.1204233599999999E-2</v>
      </c>
      <c r="AK53" s="15">
        <v>6.5264660719999987E-3</v>
      </c>
      <c r="AL53" s="15">
        <v>0.24509260999999999</v>
      </c>
      <c r="AM53" s="15">
        <v>0.99249902287199987</v>
      </c>
      <c r="AN53" s="15">
        <v>0.11576774367199999</v>
      </c>
      <c r="AO53" s="15">
        <v>3.6973970879999995E-3</v>
      </c>
      <c r="AP53" s="15">
        <v>2.6610054799999998E-2</v>
      </c>
      <c r="AQ53" s="15">
        <v>6.3499993928000001E-2</v>
      </c>
      <c r="AR53" s="15">
        <v>1.3529112071999999E-2</v>
      </c>
      <c r="AS53" s="15">
        <v>2.4630546828719999</v>
      </c>
      <c r="AT53" s="15">
        <v>47.710427727199992</v>
      </c>
      <c r="AU53" s="15">
        <v>2.783499865185185E-2</v>
      </c>
      <c r="AV53" s="15">
        <v>2.1163839494222222E-2</v>
      </c>
      <c r="AW53" s="15">
        <v>0.31466200999999999</v>
      </c>
      <c r="AX53" s="15">
        <v>2.9511130132423702</v>
      </c>
      <c r="AY53" s="15">
        <v>0.18721624353866667</v>
      </c>
      <c r="AZ53" s="15">
        <v>0.11090053671762964</v>
      </c>
      <c r="BA53" s="15">
        <v>0.14608599456296298</v>
      </c>
      <c r="BB53" s="15">
        <v>0.31791005638725928</v>
      </c>
      <c r="BC53" s="15">
        <v>3.380055069422222E-2</v>
      </c>
      <c r="BD53" s="15">
        <v>5.8712521363386667</v>
      </c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</row>
    <row r="54" spans="1:208" s="8" customFormat="1" ht="13.8" thickBot="1">
      <c r="A54" s="14" t="s">
        <v>185</v>
      </c>
      <c r="B54" s="40" t="s">
        <v>276</v>
      </c>
      <c r="C54" s="9" t="s">
        <v>364</v>
      </c>
      <c r="D54" s="42" t="s">
        <v>362</v>
      </c>
      <c r="E54" s="42" t="s">
        <v>363</v>
      </c>
      <c r="F54" s="43">
        <v>14.3</v>
      </c>
      <c r="G54" s="9" t="s">
        <v>343</v>
      </c>
      <c r="H54" s="9" t="s">
        <v>82</v>
      </c>
      <c r="I54" s="63" t="s">
        <v>83</v>
      </c>
      <c r="J54" s="46">
        <v>6.7</v>
      </c>
      <c r="K54" s="45">
        <v>40755</v>
      </c>
      <c r="L54" s="41" t="s">
        <v>95</v>
      </c>
      <c r="M54" s="24" t="s">
        <v>67</v>
      </c>
      <c r="N54" s="15">
        <v>163.81</v>
      </c>
      <c r="O54" s="15">
        <v>163.81</v>
      </c>
      <c r="P54" s="15">
        <v>3.890201118881119</v>
      </c>
      <c r="Q54" s="30">
        <v>3.89</v>
      </c>
      <c r="R54" s="15">
        <v>11.74</v>
      </c>
      <c r="S54" s="15">
        <v>90.976243366153852</v>
      </c>
      <c r="T54" s="15">
        <v>94.321816328391606</v>
      </c>
      <c r="U54" s="15">
        <v>14.362622530909091</v>
      </c>
      <c r="V54" s="15">
        <v>2.0384653862937065E-2</v>
      </c>
      <c r="W54" s="15">
        <v>6.6133419020979025E-3</v>
      </c>
      <c r="X54" s="15">
        <v>0.38365163434405603</v>
      </c>
      <c r="Y54" s="15">
        <v>1.1784197229314686</v>
      </c>
      <c r="Z54" s="15">
        <v>0.20470238287552447</v>
      </c>
      <c r="AA54" s="15">
        <v>2.6842387720279722E-3</v>
      </c>
      <c r="AB54" s="15">
        <v>4.7849473762237762E-2</v>
      </c>
      <c r="AC54" s="15">
        <v>7.0023620139860146E-2</v>
      </c>
      <c r="AD54" s="15">
        <v>1.1981819446153846E-2</v>
      </c>
      <c r="AE54" s="15">
        <v>2.5782696935496507</v>
      </c>
      <c r="AF54" s="15">
        <v>1600.3664970897903</v>
      </c>
      <c r="AG54" s="15">
        <v>90.976243366153852</v>
      </c>
      <c r="AH54" s="15">
        <v>94.321816328391606</v>
      </c>
      <c r="AI54" s="15">
        <v>14.362622530909091</v>
      </c>
      <c r="AJ54" s="15">
        <v>2.0384653862937065E-2</v>
      </c>
      <c r="AK54" s="15">
        <v>6.6133419020979025E-3</v>
      </c>
      <c r="AL54" s="15">
        <v>0.38365163434405603</v>
      </c>
      <c r="AM54" s="15">
        <v>1.1784197229314686</v>
      </c>
      <c r="AN54" s="15">
        <v>0.20470238287552447</v>
      </c>
      <c r="AO54" s="15">
        <v>2.6842387720279722E-3</v>
      </c>
      <c r="AP54" s="15">
        <v>4.7849473762237762E-2</v>
      </c>
      <c r="AQ54" s="15">
        <v>7.0023620139860146E-2</v>
      </c>
      <c r="AR54" s="15">
        <v>1.1981819446153846E-2</v>
      </c>
      <c r="AS54" s="15">
        <v>2.5782696935496507</v>
      </c>
      <c r="AT54" s="15">
        <v>1600.3664970897903</v>
      </c>
      <c r="AU54" s="15">
        <v>4.8345935572253834E-2</v>
      </c>
      <c r="AV54" s="15">
        <v>2.2626131487191069E-2</v>
      </c>
      <c r="AW54" s="15">
        <v>0.57361063434405613</v>
      </c>
      <c r="AX54" s="15">
        <v>4.2342103336146986</v>
      </c>
      <c r="AY54" s="15">
        <v>0.39996387029912694</v>
      </c>
      <c r="AZ54" s="15">
        <v>0.1346114149210963</v>
      </c>
      <c r="BA54" s="15">
        <v>0.2250480618665856</v>
      </c>
      <c r="BB54" s="15">
        <v>0.42314477166284153</v>
      </c>
      <c r="BC54" s="15">
        <v>4.6705445225035835E-2</v>
      </c>
      <c r="BD54" s="15">
        <v>8.2332573509707689</v>
      </c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</row>
    <row r="55" spans="1:208" s="8" customFormat="1" ht="13.8" thickBot="1">
      <c r="A55" s="14" t="s">
        <v>185</v>
      </c>
      <c r="B55" s="40" t="s">
        <v>277</v>
      </c>
      <c r="C55" s="9" t="s">
        <v>364</v>
      </c>
      <c r="D55" s="42" t="s">
        <v>362</v>
      </c>
      <c r="E55" s="42" t="s">
        <v>363</v>
      </c>
      <c r="F55" s="43">
        <v>19</v>
      </c>
      <c r="G55" s="9" t="s">
        <v>204</v>
      </c>
      <c r="H55" s="9" t="s">
        <v>342</v>
      </c>
      <c r="I55" s="63" t="s">
        <v>83</v>
      </c>
      <c r="J55" s="46">
        <v>5.8</v>
      </c>
      <c r="K55" s="45">
        <v>40755</v>
      </c>
      <c r="L55" s="41" t="s">
        <v>95</v>
      </c>
      <c r="M55" s="24" t="s">
        <v>67</v>
      </c>
      <c r="N55" s="15">
        <v>186.24</v>
      </c>
      <c r="O55" s="15">
        <v>186.24</v>
      </c>
      <c r="P55" s="15">
        <v>3.3287949473684213</v>
      </c>
      <c r="Q55" s="30">
        <v>3.33</v>
      </c>
      <c r="R55" s="15">
        <v>16.670000000000002</v>
      </c>
      <c r="S55" s="15">
        <v>77.847198639157895</v>
      </c>
      <c r="T55" s="15">
        <v>80.709962293894733</v>
      </c>
      <c r="U55" s="15">
        <v>12.289910945684211</v>
      </c>
      <c r="V55" s="15">
        <v>1.7442885524210527E-2</v>
      </c>
      <c r="W55" s="15">
        <v>5.6589514105263158E-3</v>
      </c>
      <c r="X55" s="15">
        <v>0.32828575770947371</v>
      </c>
      <c r="Y55" s="15">
        <v>1.0083585654568423</v>
      </c>
      <c r="Z55" s="15">
        <v>0.17516119013052631</v>
      </c>
      <c r="AA55" s="15">
        <v>2.2968685136842107E-3</v>
      </c>
      <c r="AB55" s="15">
        <v>4.0944177852631582E-2</v>
      </c>
      <c r="AC55" s="15">
        <v>5.991830905263159E-2</v>
      </c>
      <c r="AD55" s="15">
        <v>1.0252688437894739E-2</v>
      </c>
      <c r="AE55" s="15">
        <v>2.2061921393178952</v>
      </c>
      <c r="AF55" s="15">
        <v>1369.4129806282108</v>
      </c>
      <c r="AG55" s="15">
        <v>77.847198639157895</v>
      </c>
      <c r="AH55" s="15">
        <v>80.709962293894733</v>
      </c>
      <c r="AI55" s="15">
        <v>12.289910945684211</v>
      </c>
      <c r="AJ55" s="15">
        <v>1.7442885524210527E-2</v>
      </c>
      <c r="AK55" s="15">
        <v>5.6589514105263158E-3</v>
      </c>
      <c r="AL55" s="15">
        <v>0.32828575770947371</v>
      </c>
      <c r="AM55" s="15">
        <v>1.0083585654568423</v>
      </c>
      <c r="AN55" s="15">
        <v>0.17516119013052631</v>
      </c>
      <c r="AO55" s="15">
        <v>2.2968685136842107E-3</v>
      </c>
      <c r="AP55" s="15">
        <v>4.0944177852631582E-2</v>
      </c>
      <c r="AQ55" s="15">
        <v>5.991830905263159E-2</v>
      </c>
      <c r="AR55" s="15">
        <v>1.0252688437894739E-2</v>
      </c>
      <c r="AS55" s="15">
        <v>2.2061921393178952</v>
      </c>
      <c r="AT55" s="15">
        <v>1369.4129806282108</v>
      </c>
      <c r="AU55" s="15">
        <v>8.0170639833215263E-2</v>
      </c>
      <c r="AV55" s="15">
        <v>3.942983191858318E-2</v>
      </c>
      <c r="AW55" s="15">
        <v>0.50887015770947375</v>
      </c>
      <c r="AX55" s="15">
        <v>6.3483103271630039</v>
      </c>
      <c r="AY55" s="15">
        <v>0.36057681894190075</v>
      </c>
      <c r="AZ55" s="15">
        <v>0.28144972187861311</v>
      </c>
      <c r="BA55" s="15">
        <v>0.46624805548675485</v>
      </c>
      <c r="BB55" s="15">
        <v>0.96444334459386372</v>
      </c>
      <c r="BC55" s="15">
        <v>6.7003151273913694E-2</v>
      </c>
      <c r="BD55" s="15">
        <v>11.707417153729269</v>
      </c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</row>
    <row r="56" spans="1:208" s="8" customFormat="1" ht="13.8" thickBot="1">
      <c r="A56" s="14" t="s">
        <v>186</v>
      </c>
      <c r="B56" s="40" t="s">
        <v>278</v>
      </c>
      <c r="C56" s="9" t="s">
        <v>365</v>
      </c>
      <c r="D56" s="42" t="s">
        <v>366</v>
      </c>
      <c r="E56" s="42" t="s">
        <v>367</v>
      </c>
      <c r="F56" s="43">
        <v>14.7</v>
      </c>
      <c r="G56" s="9" t="s">
        <v>326</v>
      </c>
      <c r="H56" s="9" t="s">
        <v>82</v>
      </c>
      <c r="I56" s="63" t="s">
        <v>83</v>
      </c>
      <c r="J56" s="46">
        <v>6.8</v>
      </c>
      <c r="K56" s="45">
        <v>40755</v>
      </c>
      <c r="L56" s="41" t="s">
        <v>95</v>
      </c>
      <c r="M56" s="24" t="s">
        <v>85</v>
      </c>
      <c r="N56" s="15">
        <v>159.27000000000001</v>
      </c>
      <c r="O56" s="15">
        <v>159.27000000000001</v>
      </c>
      <c r="P56" s="15">
        <v>2.8755277551020413</v>
      </c>
      <c r="Q56" s="30">
        <v>3.64</v>
      </c>
      <c r="R56" s="15">
        <v>3.64</v>
      </c>
      <c r="S56" s="15">
        <v>88.034282222448994</v>
      </c>
      <c r="T56" s="15">
        <v>141.30343388571433</v>
      </c>
      <c r="U56" s="15">
        <v>11.691895852244901</v>
      </c>
      <c r="V56" s="15">
        <v>6.9012666122448996E-2</v>
      </c>
      <c r="W56" s="15">
        <v>1.1502111020408165E-2</v>
      </c>
      <c r="X56" s="15">
        <v>0.53772369020408184</v>
      </c>
      <c r="Y56" s="15">
        <v>2.5314421039265311</v>
      </c>
      <c r="Z56" s="15">
        <v>0.48406634229387768</v>
      </c>
      <c r="AA56" s="15">
        <v>7.3325957755102046E-3</v>
      </c>
      <c r="AB56" s="15">
        <v>9.9665791991836741E-2</v>
      </c>
      <c r="AC56" s="15">
        <v>0.15815402653061228</v>
      </c>
      <c r="AD56" s="15">
        <v>5.7510555102040827E-3</v>
      </c>
      <c r="AE56" s="15">
        <v>6.6616201291346941</v>
      </c>
      <c r="AF56" s="15">
        <v>58.758534147755114</v>
      </c>
      <c r="AG56" s="15">
        <v>88.034282222448994</v>
      </c>
      <c r="AH56" s="15">
        <v>141.30343388571433</v>
      </c>
      <c r="AI56" s="15">
        <v>11.691895852244901</v>
      </c>
      <c r="AJ56" s="15">
        <v>6.9012666122448996E-2</v>
      </c>
      <c r="AK56" s="15">
        <v>1.1502111020408165E-2</v>
      </c>
      <c r="AL56" s="15">
        <v>0.53772369020408184</v>
      </c>
      <c r="AM56" s="15">
        <v>2.5314421039265311</v>
      </c>
      <c r="AN56" s="15">
        <v>0.48406634229387768</v>
      </c>
      <c r="AO56" s="15">
        <v>7.3325957755102046E-3</v>
      </c>
      <c r="AP56" s="15">
        <v>9.9665791991836741E-2</v>
      </c>
      <c r="AQ56" s="15">
        <v>0.15815402653061228</v>
      </c>
      <c r="AR56" s="15">
        <v>5.7510555102040827E-3</v>
      </c>
      <c r="AS56" s="15">
        <v>6.6616201291346941</v>
      </c>
      <c r="AT56" s="15">
        <v>58.758534147755114</v>
      </c>
      <c r="AU56" s="15">
        <v>6.9012666122448996E-2</v>
      </c>
      <c r="AV56" s="15">
        <v>1.1502111020408165E-2</v>
      </c>
      <c r="AW56" s="15">
        <v>0.53772369020408184</v>
      </c>
      <c r="AX56" s="15">
        <v>2.5314421039265311</v>
      </c>
      <c r="AY56" s="15">
        <v>0.48406634229387768</v>
      </c>
      <c r="AZ56" s="15">
        <v>7.3325957755102046E-3</v>
      </c>
      <c r="BA56" s="15">
        <v>9.9665791991836741E-2</v>
      </c>
      <c r="BB56" s="15">
        <v>0.15815402653061228</v>
      </c>
      <c r="BC56" s="15">
        <v>5.7510555102040827E-3</v>
      </c>
      <c r="BD56" s="15">
        <v>6.6616201291346941</v>
      </c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</row>
    <row r="57" spans="1:208" s="8" customFormat="1" ht="13.8" thickBot="1">
      <c r="A57" s="14" t="s">
        <v>186</v>
      </c>
      <c r="B57" s="40" t="s">
        <v>280</v>
      </c>
      <c r="C57" s="9" t="s">
        <v>365</v>
      </c>
      <c r="D57" s="42" t="s">
        <v>366</v>
      </c>
      <c r="E57" s="42" t="s">
        <v>367</v>
      </c>
      <c r="F57" s="43">
        <v>9.6</v>
      </c>
      <c r="G57" s="9" t="s">
        <v>204</v>
      </c>
      <c r="H57" s="9" t="s">
        <v>82</v>
      </c>
      <c r="I57" s="63" t="s">
        <v>83</v>
      </c>
      <c r="J57" s="46">
        <v>7</v>
      </c>
      <c r="K57" s="45">
        <v>40755</v>
      </c>
      <c r="L57" s="41" t="s">
        <v>205</v>
      </c>
      <c r="M57" s="24" t="s">
        <v>85</v>
      </c>
      <c r="N57" s="15">
        <v>107.81</v>
      </c>
      <c r="O57" s="15">
        <v>107.81</v>
      </c>
      <c r="P57" s="15">
        <v>2.980497291666667</v>
      </c>
      <c r="Q57" s="30">
        <v>2.98</v>
      </c>
      <c r="R57" s="15">
        <v>2.98</v>
      </c>
      <c r="S57" s="15">
        <v>91.247924584374999</v>
      </c>
      <c r="T57" s="15">
        <v>146.46163691250001</v>
      </c>
      <c r="U57" s="15">
        <v>12.118701987916667</v>
      </c>
      <c r="V57" s="15">
        <v>7.1531935000000005E-2</v>
      </c>
      <c r="W57" s="15">
        <v>1.1921989166666667E-2</v>
      </c>
      <c r="X57" s="15">
        <v>0.55735299354166667</v>
      </c>
      <c r="Y57" s="15">
        <v>2.6238509857458339</v>
      </c>
      <c r="Z57" s="15">
        <v>0.50173691407916676</v>
      </c>
      <c r="AA57" s="15">
        <v>7.6002680937500011E-3</v>
      </c>
      <c r="AB57" s="15">
        <v>0.10330403612916667</v>
      </c>
      <c r="AC57" s="15">
        <v>0.1639273510416667</v>
      </c>
      <c r="AD57" s="15">
        <v>5.9609945833333337E-3</v>
      </c>
      <c r="AE57" s="15">
        <v>6.9047988557125004</v>
      </c>
      <c r="AF57" s="15">
        <v>60.903481657916672</v>
      </c>
      <c r="AG57" s="15">
        <v>91.247924584374999</v>
      </c>
      <c r="AH57" s="15">
        <v>146.46163691250001</v>
      </c>
      <c r="AI57" s="15">
        <v>12.118701987916667</v>
      </c>
      <c r="AJ57" s="15">
        <v>7.1531935000000005E-2</v>
      </c>
      <c r="AK57" s="15">
        <v>1.1921989166666667E-2</v>
      </c>
      <c r="AL57" s="15">
        <v>0.55735299354166667</v>
      </c>
      <c r="AM57" s="15">
        <v>2.6238509857458339</v>
      </c>
      <c r="AN57" s="15">
        <v>0.50173691407916676</v>
      </c>
      <c r="AO57" s="15">
        <v>7.6002680937500011E-3</v>
      </c>
      <c r="AP57" s="15">
        <v>0.10330403612916667</v>
      </c>
      <c r="AQ57" s="15">
        <v>0.1639273510416667</v>
      </c>
      <c r="AR57" s="15">
        <v>5.9609945833333337E-3</v>
      </c>
      <c r="AS57" s="15">
        <v>6.9047988557125004</v>
      </c>
      <c r="AT57" s="15">
        <v>60.903481657916672</v>
      </c>
      <c r="AU57" s="15">
        <v>7.1531935000000005E-2</v>
      </c>
      <c r="AV57" s="15">
        <v>1.1921989166666667E-2</v>
      </c>
      <c r="AW57" s="15">
        <v>0.55735299354166667</v>
      </c>
      <c r="AX57" s="15">
        <v>2.6238509857458339</v>
      </c>
      <c r="AY57" s="15">
        <v>0.50173691407916676</v>
      </c>
      <c r="AZ57" s="15">
        <v>7.6002680937500011E-3</v>
      </c>
      <c r="BA57" s="15">
        <v>0.10330403612916667</v>
      </c>
      <c r="BB57" s="15">
        <v>0.1639273510416667</v>
      </c>
      <c r="BC57" s="15">
        <v>5.9609945833333337E-3</v>
      </c>
      <c r="BD57" s="15">
        <v>6.9047988557125004</v>
      </c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</row>
    <row r="58" spans="1:208" s="8" customFormat="1" ht="13.8" thickBot="1">
      <c r="A58" s="14" t="s">
        <v>186</v>
      </c>
      <c r="B58" s="40" t="s">
        <v>281</v>
      </c>
      <c r="C58" s="9" t="s">
        <v>365</v>
      </c>
      <c r="D58" s="42" t="s">
        <v>366</v>
      </c>
      <c r="E58" s="42" t="s">
        <v>367</v>
      </c>
      <c r="F58" s="43">
        <v>27.7</v>
      </c>
      <c r="G58" s="9" t="s">
        <v>204</v>
      </c>
      <c r="H58" s="9" t="s">
        <v>82</v>
      </c>
      <c r="I58" s="63" t="s">
        <v>83</v>
      </c>
      <c r="J58" s="46">
        <v>7.1</v>
      </c>
      <c r="K58" s="45">
        <v>40755</v>
      </c>
      <c r="L58" s="41" t="s">
        <v>205</v>
      </c>
      <c r="M58" s="24" t="s">
        <v>85</v>
      </c>
      <c r="N58" s="15">
        <v>534.5</v>
      </c>
      <c r="O58" s="15">
        <v>534.5</v>
      </c>
      <c r="P58" s="15">
        <v>5.1211660649819502</v>
      </c>
      <c r="Q58" s="30">
        <v>5.12</v>
      </c>
      <c r="R58" s="15">
        <v>5.12</v>
      </c>
      <c r="S58" s="15">
        <v>156.7844990794224</v>
      </c>
      <c r="T58" s="15">
        <v>251.65410043321307</v>
      </c>
      <c r="U58" s="15">
        <v>20.822661220216613</v>
      </c>
      <c r="V58" s="15">
        <v>0.12290798555956681</v>
      </c>
      <c r="W58" s="15">
        <v>2.0484664259927801E-2</v>
      </c>
      <c r="X58" s="15">
        <v>0.95765805415162475</v>
      </c>
      <c r="Y58" s="15">
        <v>4.50836733364621</v>
      </c>
      <c r="Z58" s="15">
        <v>0.86209709537906154</v>
      </c>
      <c r="AA58" s="15">
        <v>1.3058973465703972E-2</v>
      </c>
      <c r="AB58" s="15">
        <v>0.17749961581227439</v>
      </c>
      <c r="AC58" s="15">
        <v>0.28166413357400727</v>
      </c>
      <c r="AD58" s="15">
        <v>1.0242332129963901E-2</v>
      </c>
      <c r="AE58" s="15">
        <v>11.864000576101084</v>
      </c>
      <c r="AF58" s="15">
        <v>104.64590737184118</v>
      </c>
      <c r="AG58" s="15">
        <v>156.7844990794224</v>
      </c>
      <c r="AH58" s="15">
        <v>251.65410043321307</v>
      </c>
      <c r="AI58" s="15">
        <v>20.822661220216613</v>
      </c>
      <c r="AJ58" s="15">
        <v>0.12290798555956681</v>
      </c>
      <c r="AK58" s="15">
        <v>2.0484664259927801E-2</v>
      </c>
      <c r="AL58" s="15">
        <v>0.95765805415162475</v>
      </c>
      <c r="AM58" s="15">
        <v>4.50836733364621</v>
      </c>
      <c r="AN58" s="15">
        <v>0.86209709537906154</v>
      </c>
      <c r="AO58" s="15">
        <v>1.3058973465703972E-2</v>
      </c>
      <c r="AP58" s="15">
        <v>0.17749961581227439</v>
      </c>
      <c r="AQ58" s="15">
        <v>0.28166413357400727</v>
      </c>
      <c r="AR58" s="15">
        <v>1.0242332129963901E-2</v>
      </c>
      <c r="AS58" s="15">
        <v>11.864000576101084</v>
      </c>
      <c r="AT58" s="15">
        <v>104.64590737184118</v>
      </c>
      <c r="AU58" s="15">
        <v>0.12290798555956681</v>
      </c>
      <c r="AV58" s="15">
        <v>2.0484664259927801E-2</v>
      </c>
      <c r="AW58" s="15">
        <v>0.95765805415162475</v>
      </c>
      <c r="AX58" s="15">
        <v>4.50836733364621</v>
      </c>
      <c r="AY58" s="15">
        <v>0.86209709537906154</v>
      </c>
      <c r="AZ58" s="15">
        <v>1.3058973465703972E-2</v>
      </c>
      <c r="BA58" s="15">
        <v>0.17749961581227439</v>
      </c>
      <c r="BB58" s="15">
        <v>0.28166413357400727</v>
      </c>
      <c r="BC58" s="15">
        <v>1.0242332129963901E-2</v>
      </c>
      <c r="BD58" s="15">
        <v>11.864000576101084</v>
      </c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</row>
    <row r="59" spans="1:208" s="8" customFormat="1" ht="13.8" thickBot="1">
      <c r="A59" s="14" t="s">
        <v>186</v>
      </c>
      <c r="B59" s="40" t="s">
        <v>283</v>
      </c>
      <c r="C59" s="9" t="s">
        <v>365</v>
      </c>
      <c r="D59" s="42" t="s">
        <v>366</v>
      </c>
      <c r="E59" s="42" t="s">
        <v>367</v>
      </c>
      <c r="F59" s="43">
        <v>16.2</v>
      </c>
      <c r="G59" s="9" t="s">
        <v>204</v>
      </c>
      <c r="H59" s="9" t="s">
        <v>82</v>
      </c>
      <c r="I59" s="63" t="s">
        <v>83</v>
      </c>
      <c r="J59" s="46">
        <v>7</v>
      </c>
      <c r="K59" s="45">
        <v>40755</v>
      </c>
      <c r="L59" s="41" t="s">
        <v>205</v>
      </c>
      <c r="M59" s="24" t="s">
        <v>85</v>
      </c>
      <c r="N59" s="15">
        <v>186.39</v>
      </c>
      <c r="O59" s="15">
        <v>186.39</v>
      </c>
      <c r="P59" s="15">
        <v>3.0535744444444446</v>
      </c>
      <c r="Q59" s="30">
        <v>3.05</v>
      </c>
      <c r="R59" s="15">
        <v>3.05</v>
      </c>
      <c r="S59" s="15">
        <v>93.485181616666665</v>
      </c>
      <c r="T59" s="15">
        <v>150.05264820000002</v>
      </c>
      <c r="U59" s="15">
        <v>12.415833691111112</v>
      </c>
      <c r="V59" s="15">
        <v>7.3285786666666672E-2</v>
      </c>
      <c r="W59" s="15">
        <v>1.2214297777777779E-2</v>
      </c>
      <c r="X59" s="15">
        <v>0.57101842111111112</v>
      </c>
      <c r="Y59" s="15">
        <v>2.6881837264222228</v>
      </c>
      <c r="Z59" s="15">
        <v>0.51403872197777789</v>
      </c>
      <c r="AA59" s="15">
        <v>7.7866148333333345E-3</v>
      </c>
      <c r="AB59" s="15">
        <v>0.10583689024444444</v>
      </c>
      <c r="AC59" s="15">
        <v>0.16794659444444446</v>
      </c>
      <c r="AD59" s="15">
        <v>6.1071488888888893E-3</v>
      </c>
      <c r="AE59" s="15">
        <v>7.074093772466667</v>
      </c>
      <c r="AF59" s="15">
        <v>62.396740197777788</v>
      </c>
      <c r="AG59" s="15">
        <v>93.485181616666665</v>
      </c>
      <c r="AH59" s="15">
        <v>150.05264820000002</v>
      </c>
      <c r="AI59" s="15">
        <v>12.415833691111112</v>
      </c>
      <c r="AJ59" s="15">
        <v>7.3285786666666672E-2</v>
      </c>
      <c r="AK59" s="15">
        <v>1.2214297777777779E-2</v>
      </c>
      <c r="AL59" s="15">
        <v>0.57101842111111112</v>
      </c>
      <c r="AM59" s="15">
        <v>2.6881837264222228</v>
      </c>
      <c r="AN59" s="15">
        <v>0.51403872197777789</v>
      </c>
      <c r="AO59" s="15">
        <v>7.7866148333333345E-3</v>
      </c>
      <c r="AP59" s="15">
        <v>0.10583689024444444</v>
      </c>
      <c r="AQ59" s="15">
        <v>0.16794659444444446</v>
      </c>
      <c r="AR59" s="15">
        <v>6.1071488888888893E-3</v>
      </c>
      <c r="AS59" s="15">
        <v>7.074093772466667</v>
      </c>
      <c r="AT59" s="15">
        <v>62.396740197777788</v>
      </c>
      <c r="AU59" s="15">
        <v>7.3285786666666672E-2</v>
      </c>
      <c r="AV59" s="15">
        <v>1.2214297777777779E-2</v>
      </c>
      <c r="AW59" s="15">
        <v>0.57101842111111112</v>
      </c>
      <c r="AX59" s="15">
        <v>2.6881837264222228</v>
      </c>
      <c r="AY59" s="15">
        <v>0.51403872197777789</v>
      </c>
      <c r="AZ59" s="15">
        <v>7.7866148333333345E-3</v>
      </c>
      <c r="BA59" s="15">
        <v>0.10583689024444444</v>
      </c>
      <c r="BB59" s="15">
        <v>0.16794659444444446</v>
      </c>
      <c r="BC59" s="15">
        <v>6.1071488888888893E-3</v>
      </c>
      <c r="BD59" s="15">
        <v>7.074093772466667</v>
      </c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</row>
    <row r="60" spans="1:208" s="8" customFormat="1" ht="13.8" thickBot="1">
      <c r="A60" s="14" t="s">
        <v>186</v>
      </c>
      <c r="B60" s="40" t="s">
        <v>284</v>
      </c>
      <c r="C60" s="9" t="s">
        <v>365</v>
      </c>
      <c r="D60" s="42" t="s">
        <v>366</v>
      </c>
      <c r="E60" s="42" t="s">
        <v>367</v>
      </c>
      <c r="F60" s="43">
        <v>14.2</v>
      </c>
      <c r="G60" s="9" t="s">
        <v>204</v>
      </c>
      <c r="H60" s="9" t="s">
        <v>82</v>
      </c>
      <c r="I60" s="63" t="s">
        <v>83</v>
      </c>
      <c r="J60" s="46">
        <v>6.7</v>
      </c>
      <c r="K60" s="45">
        <v>40755</v>
      </c>
      <c r="L60" s="41" t="s">
        <v>205</v>
      </c>
      <c r="M60" s="24" t="s">
        <v>85</v>
      </c>
      <c r="N60" s="15">
        <v>158.18</v>
      </c>
      <c r="O60" s="15">
        <v>158.18</v>
      </c>
      <c r="P60" s="15">
        <v>2.95640647887324</v>
      </c>
      <c r="Q60" s="30">
        <v>2.96</v>
      </c>
      <c r="R60" s="15">
        <v>2.96</v>
      </c>
      <c r="S60" s="15">
        <v>90.510384350704243</v>
      </c>
      <c r="T60" s="15">
        <v>145.27781437183103</v>
      </c>
      <c r="U60" s="15">
        <v>12.020748743098594</v>
      </c>
      <c r="V60" s="15">
        <v>7.0953755492957751E-2</v>
      </c>
      <c r="W60" s="15">
        <v>1.182562591549296E-2</v>
      </c>
      <c r="X60" s="15">
        <v>0.55284801154929586</v>
      </c>
      <c r="Y60" s="15">
        <v>2.6026428796112682</v>
      </c>
      <c r="Z60" s="15">
        <v>0.49768146665352125</v>
      </c>
      <c r="AA60" s="15">
        <v>7.5388365211267626E-3</v>
      </c>
      <c r="AB60" s="15">
        <v>0.10246904855774649</v>
      </c>
      <c r="AC60" s="15">
        <v>0.16260235633802822</v>
      </c>
      <c r="AD60" s="15">
        <v>5.9128129577464801E-3</v>
      </c>
      <c r="AE60" s="15">
        <v>6.8489886333464804</v>
      </c>
      <c r="AF60" s="15">
        <v>60.411209989295791</v>
      </c>
      <c r="AG60" s="15">
        <v>90.510384350704243</v>
      </c>
      <c r="AH60" s="15">
        <v>145.27781437183103</v>
      </c>
      <c r="AI60" s="15">
        <v>12.020748743098594</v>
      </c>
      <c r="AJ60" s="15">
        <v>7.0953755492957751E-2</v>
      </c>
      <c r="AK60" s="15">
        <v>1.182562591549296E-2</v>
      </c>
      <c r="AL60" s="15">
        <v>0.55284801154929586</v>
      </c>
      <c r="AM60" s="15">
        <v>2.6026428796112682</v>
      </c>
      <c r="AN60" s="15">
        <v>0.49768146665352125</v>
      </c>
      <c r="AO60" s="15">
        <v>7.5388365211267626E-3</v>
      </c>
      <c r="AP60" s="15">
        <v>0.10246904855774649</v>
      </c>
      <c r="AQ60" s="15">
        <v>0.16260235633802822</v>
      </c>
      <c r="AR60" s="15">
        <v>5.9128129577464801E-3</v>
      </c>
      <c r="AS60" s="15">
        <v>6.8489886333464804</v>
      </c>
      <c r="AT60" s="15">
        <v>60.411209989295791</v>
      </c>
      <c r="AU60" s="15">
        <v>7.0953755492957751E-2</v>
      </c>
      <c r="AV60" s="15">
        <v>1.182562591549296E-2</v>
      </c>
      <c r="AW60" s="15">
        <v>0.55284801154929586</v>
      </c>
      <c r="AX60" s="15">
        <v>2.6026428796112682</v>
      </c>
      <c r="AY60" s="15">
        <v>0.49768146665352125</v>
      </c>
      <c r="AZ60" s="15">
        <v>7.5388365211267626E-3</v>
      </c>
      <c r="BA60" s="15">
        <v>0.10246904855774649</v>
      </c>
      <c r="BB60" s="15">
        <v>0.16260235633802822</v>
      </c>
      <c r="BC60" s="15">
        <v>5.9128129577464801E-3</v>
      </c>
      <c r="BD60" s="15">
        <v>6.8489886333464804</v>
      </c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</row>
    <row r="61" spans="1:208" s="8" customFormat="1" ht="13.8" thickBot="1">
      <c r="A61" s="14" t="s">
        <v>318</v>
      </c>
      <c r="B61" s="40" t="s">
        <v>285</v>
      </c>
      <c r="C61" s="9" t="s">
        <v>368</v>
      </c>
      <c r="D61" s="42">
        <v>37.369999999999997</v>
      </c>
      <c r="E61" s="42">
        <v>77.37</v>
      </c>
      <c r="F61" s="43">
        <v>25</v>
      </c>
      <c r="G61" s="9" t="s">
        <v>202</v>
      </c>
      <c r="H61" s="9" t="s">
        <v>82</v>
      </c>
      <c r="I61" s="63" t="s">
        <v>83</v>
      </c>
      <c r="J61" s="46">
        <v>7.1</v>
      </c>
      <c r="K61" s="45">
        <v>40755</v>
      </c>
      <c r="L61" s="41" t="s">
        <v>95</v>
      </c>
      <c r="M61" s="24" t="s">
        <v>85</v>
      </c>
      <c r="N61" s="15">
        <v>266.81</v>
      </c>
      <c r="O61" s="15">
        <v>266.81</v>
      </c>
      <c r="P61" s="15">
        <v>2.8324549600000002</v>
      </c>
      <c r="Q61" s="30">
        <v>2.83</v>
      </c>
      <c r="R61" s="15">
        <v>17.888999999999999</v>
      </c>
      <c r="S61" s="15">
        <v>86.715608600400003</v>
      </c>
      <c r="T61" s="15">
        <v>139.18683673440003</v>
      </c>
      <c r="U61" s="15">
        <v>11.516761867360001</v>
      </c>
      <c r="V61" s="15">
        <v>6.7978919040000016E-2</v>
      </c>
      <c r="W61" s="15">
        <v>1.1329819840000002E-2</v>
      </c>
      <c r="X61" s="15">
        <v>0.52966907752000014</v>
      </c>
      <c r="Y61" s="15">
        <v>2.4935233994864001</v>
      </c>
      <c r="Z61" s="15">
        <v>0.47681546796640006</v>
      </c>
      <c r="AA61" s="15">
        <v>7.2227601480000002E-3</v>
      </c>
      <c r="AB61" s="15">
        <v>9.8172888913599987E-2</v>
      </c>
      <c r="AC61" s="15">
        <v>0.15578502280000001</v>
      </c>
      <c r="AD61" s="15">
        <v>5.6649099200000008E-3</v>
      </c>
      <c r="AE61" s="15">
        <v>6.5618351076336001</v>
      </c>
      <c r="AF61" s="15">
        <v>57.878384652640008</v>
      </c>
      <c r="AG61" s="15">
        <v>86.715608600400003</v>
      </c>
      <c r="AH61" s="15">
        <v>139.18683673440003</v>
      </c>
      <c r="AI61" s="15">
        <v>11.516761867360001</v>
      </c>
      <c r="AJ61" s="15">
        <v>6.7978919040000016E-2</v>
      </c>
      <c r="AK61" s="15">
        <v>1.1329819840000002E-2</v>
      </c>
      <c r="AL61" s="15">
        <v>0.52966907752000014</v>
      </c>
      <c r="AM61" s="15">
        <v>2.4935233994864001</v>
      </c>
      <c r="AN61" s="15">
        <v>0.47681546796640006</v>
      </c>
      <c r="AO61" s="15">
        <v>7.2227601480000002E-3</v>
      </c>
      <c r="AP61" s="15">
        <v>9.8172888913599987E-2</v>
      </c>
      <c r="AQ61" s="15">
        <v>0.15578502280000001</v>
      </c>
      <c r="AR61" s="15">
        <v>5.6649099200000008E-3</v>
      </c>
      <c r="AS61" s="15">
        <v>6.5618351076336001</v>
      </c>
      <c r="AT61" s="15">
        <v>57.878384652640008</v>
      </c>
      <c r="AU61" s="15">
        <v>0.13797891904000004</v>
      </c>
      <c r="AV61" s="15">
        <v>8.1329819840000012E-2</v>
      </c>
      <c r="AW61" s="15">
        <v>0.52966907752000014</v>
      </c>
      <c r="AX61" s="15">
        <v>8.3235233994864011</v>
      </c>
      <c r="AY61" s="15">
        <v>1.5668154679664001</v>
      </c>
      <c r="AZ61" s="15">
        <v>7.2227601480000002E-3</v>
      </c>
      <c r="BA61" s="15">
        <v>0.41817288891359999</v>
      </c>
      <c r="BB61" s="15">
        <v>0.67578502279999997</v>
      </c>
      <c r="BC61" s="15">
        <v>6.566490992E-2</v>
      </c>
      <c r="BD61" s="15">
        <v>17.791835107633602</v>
      </c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</row>
    <row r="62" spans="1:208" s="8" customFormat="1" ht="13.8" thickBot="1">
      <c r="A62" s="14" t="s">
        <v>318</v>
      </c>
      <c r="B62" s="40" t="s">
        <v>286</v>
      </c>
      <c r="C62" s="9" t="s">
        <v>368</v>
      </c>
      <c r="D62" s="42">
        <v>37.369999999999997</v>
      </c>
      <c r="E62" s="42">
        <v>77.37</v>
      </c>
      <c r="F62" s="43">
        <v>26.8</v>
      </c>
      <c r="G62" s="9" t="s">
        <v>326</v>
      </c>
      <c r="H62" s="9" t="s">
        <v>82</v>
      </c>
      <c r="I62" s="63" t="s">
        <v>83</v>
      </c>
      <c r="J62" s="46">
        <v>6.9</v>
      </c>
      <c r="K62" s="45">
        <v>40755</v>
      </c>
      <c r="L62" s="41" t="s">
        <v>95</v>
      </c>
      <c r="M62" s="24" t="s">
        <v>85</v>
      </c>
      <c r="N62" s="15">
        <v>293.04000000000002</v>
      </c>
      <c r="O62" s="15">
        <v>293.04000000000002</v>
      </c>
      <c r="P62" s="15">
        <v>2.901970746268657</v>
      </c>
      <c r="Q62" s="30">
        <v>2.9</v>
      </c>
      <c r="R62" s="15">
        <v>13.188000000000001</v>
      </c>
      <c r="S62" s="15">
        <v>88.84383439701493</v>
      </c>
      <c r="T62" s="15">
        <v>142.60284247164182</v>
      </c>
      <c r="U62" s="15">
        <v>11.79941305432836</v>
      </c>
      <c r="V62" s="15">
        <v>6.9647297910447784E-2</v>
      </c>
      <c r="W62" s="15">
        <v>1.1607882985074628E-2</v>
      </c>
      <c r="X62" s="15">
        <v>0.54266852955223888</v>
      </c>
      <c r="Y62" s="15">
        <v>2.5547209267701496</v>
      </c>
      <c r="Z62" s="15">
        <v>0.48851775542686576</v>
      </c>
      <c r="AA62" s="15">
        <v>7.400025402985076E-3</v>
      </c>
      <c r="AB62" s="15">
        <v>0.10058230606567165</v>
      </c>
      <c r="AC62" s="15">
        <v>0.15960839104477614</v>
      </c>
      <c r="AD62" s="15">
        <v>5.8039414925373138E-3</v>
      </c>
      <c r="AE62" s="15">
        <v>6.7228795490507469</v>
      </c>
      <c r="AF62" s="15">
        <v>59.298870229253737</v>
      </c>
      <c r="AG62" s="15">
        <v>88.84383439701493</v>
      </c>
      <c r="AH62" s="15">
        <v>142.60284247164182</v>
      </c>
      <c r="AI62" s="15">
        <v>11.79941305432836</v>
      </c>
      <c r="AJ62" s="15">
        <v>6.9647297910447784E-2</v>
      </c>
      <c r="AK62" s="15">
        <v>1.1607882985074628E-2</v>
      </c>
      <c r="AL62" s="15">
        <v>0.54266852955223888</v>
      </c>
      <c r="AM62" s="15">
        <v>2.5547209267701496</v>
      </c>
      <c r="AN62" s="15">
        <v>0.48851775542686576</v>
      </c>
      <c r="AO62" s="15">
        <v>7.400025402985076E-3</v>
      </c>
      <c r="AP62" s="15">
        <v>0.10058230606567165</v>
      </c>
      <c r="AQ62" s="15">
        <v>0.15960839104477614</v>
      </c>
      <c r="AR62" s="15">
        <v>5.8039414925373138E-3</v>
      </c>
      <c r="AS62" s="15">
        <v>6.7228795490507469</v>
      </c>
      <c r="AT62" s="15">
        <v>59.298870229253737</v>
      </c>
      <c r="AU62" s="15">
        <v>0.13964729791044778</v>
      </c>
      <c r="AV62" s="15">
        <v>8.160788298507464E-2</v>
      </c>
      <c r="AW62" s="15">
        <v>0.54266852955223888</v>
      </c>
      <c r="AX62" s="15">
        <v>8.3847209267701501</v>
      </c>
      <c r="AY62" s="15">
        <v>1.5785177554268659</v>
      </c>
      <c r="AZ62" s="15">
        <v>7.400025402985076E-3</v>
      </c>
      <c r="BA62" s="15">
        <v>0.42058230606567165</v>
      </c>
      <c r="BB62" s="15">
        <v>0.67960839104477611</v>
      </c>
      <c r="BC62" s="15">
        <v>6.5803941492537307E-2</v>
      </c>
      <c r="BD62" s="15">
        <v>17.952879549050749</v>
      </c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</row>
    <row r="63" spans="1:208" s="8" customFormat="1" ht="13.8" thickBot="1">
      <c r="A63" s="14" t="s">
        <v>318</v>
      </c>
      <c r="B63" s="40" t="s">
        <v>287</v>
      </c>
      <c r="C63" s="9" t="s">
        <v>369</v>
      </c>
      <c r="D63" s="42">
        <v>37.369999999999997</v>
      </c>
      <c r="E63" s="42">
        <v>77.3</v>
      </c>
      <c r="F63" s="43">
        <v>19.8</v>
      </c>
      <c r="G63" s="9" t="s">
        <v>326</v>
      </c>
      <c r="H63" s="9" t="s">
        <v>82</v>
      </c>
      <c r="I63" s="63" t="s">
        <v>83</v>
      </c>
      <c r="J63" s="46">
        <v>6.8</v>
      </c>
      <c r="K63" s="45">
        <v>40755</v>
      </c>
      <c r="L63" s="41" t="s">
        <v>95</v>
      </c>
      <c r="M63" s="24" t="s">
        <v>85</v>
      </c>
      <c r="N63" s="15">
        <v>241.11</v>
      </c>
      <c r="O63" s="15">
        <v>241.11</v>
      </c>
      <c r="P63" s="15">
        <v>3.2318481818181821</v>
      </c>
      <c r="Q63" s="30">
        <v>3.23</v>
      </c>
      <c r="R63" s="15">
        <v>6.9809999999999999</v>
      </c>
      <c r="S63" s="15">
        <v>98.943032086363644</v>
      </c>
      <c r="T63" s="15">
        <v>158.81301965454549</v>
      </c>
      <c r="U63" s="15">
        <v>13.140694707272729</v>
      </c>
      <c r="V63" s="15">
        <v>7.7564356363636372E-2</v>
      </c>
      <c r="W63" s="15">
        <v>1.2927392727272729E-2</v>
      </c>
      <c r="X63" s="15">
        <v>0.60435561000000004</v>
      </c>
      <c r="Y63" s="15">
        <v>2.8451252283818187</v>
      </c>
      <c r="Z63" s="15">
        <v>0.54404932292727282</v>
      </c>
      <c r="AA63" s="15">
        <v>8.2412128636363633E-3</v>
      </c>
      <c r="AB63" s="15">
        <v>0.11201585798181819</v>
      </c>
      <c r="AC63" s="15">
        <v>0.17775165000000001</v>
      </c>
      <c r="AD63" s="15">
        <v>6.4636963636363646E-3</v>
      </c>
      <c r="AE63" s="15">
        <v>7.4870934088909094</v>
      </c>
      <c r="AF63" s="15">
        <v>66.039585747272739</v>
      </c>
      <c r="AG63" s="15">
        <v>98.943032086363644</v>
      </c>
      <c r="AH63" s="15">
        <v>158.81301965454549</v>
      </c>
      <c r="AI63" s="15">
        <v>13.140694707272729</v>
      </c>
      <c r="AJ63" s="15">
        <v>7.7564356363636372E-2</v>
      </c>
      <c r="AK63" s="15">
        <v>1.2927392727272729E-2</v>
      </c>
      <c r="AL63" s="15">
        <v>0.60435561000000004</v>
      </c>
      <c r="AM63" s="15">
        <v>2.8451252283818187</v>
      </c>
      <c r="AN63" s="15">
        <v>0.54404932292727282</v>
      </c>
      <c r="AO63" s="15">
        <v>8.2412128636363633E-3</v>
      </c>
      <c r="AP63" s="15">
        <v>0.11201585798181819</v>
      </c>
      <c r="AQ63" s="15">
        <v>0.17775165000000001</v>
      </c>
      <c r="AR63" s="15">
        <v>6.4636963636363646E-3</v>
      </c>
      <c r="AS63" s="15">
        <v>7.4870934088909094</v>
      </c>
      <c r="AT63" s="15">
        <v>66.039585747272739</v>
      </c>
      <c r="AU63" s="15">
        <v>8.7564356363636367E-2</v>
      </c>
      <c r="AV63" s="15">
        <v>2.2927392727272729E-2</v>
      </c>
      <c r="AW63" s="15">
        <v>0.60435561000000004</v>
      </c>
      <c r="AX63" s="15">
        <v>4.3051252283818187</v>
      </c>
      <c r="AY63" s="15">
        <v>0.89404932292727279</v>
      </c>
      <c r="AZ63" s="15">
        <v>8.2412128636363633E-3</v>
      </c>
      <c r="BA63" s="15">
        <v>0.22201585798181819</v>
      </c>
      <c r="BB63" s="15">
        <v>0.31775165000000005</v>
      </c>
      <c r="BC63" s="15">
        <v>2.6463696363636366E-2</v>
      </c>
      <c r="BD63" s="15">
        <v>10.227093408890909</v>
      </c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</row>
    <row r="64" spans="1:208" s="8" customFormat="1" ht="13.8" thickBot="1">
      <c r="A64" s="14" t="s">
        <v>175</v>
      </c>
      <c r="B64" s="40" t="s">
        <v>288</v>
      </c>
      <c r="C64" s="9" t="s">
        <v>370</v>
      </c>
      <c r="D64" s="42" t="s">
        <v>371</v>
      </c>
      <c r="E64" s="42" t="s">
        <v>372</v>
      </c>
      <c r="F64" s="43">
        <v>1</v>
      </c>
      <c r="G64" s="9" t="s">
        <v>343</v>
      </c>
      <c r="H64" s="9" t="s">
        <v>82</v>
      </c>
      <c r="I64" s="63" t="s">
        <v>83</v>
      </c>
      <c r="J64" s="46">
        <v>5.5</v>
      </c>
      <c r="K64" s="45">
        <v>40755</v>
      </c>
      <c r="L64" s="41" t="s">
        <v>205</v>
      </c>
      <c r="M64" s="24" t="s">
        <v>67</v>
      </c>
      <c r="N64" s="15">
        <v>12</v>
      </c>
      <c r="O64" s="15">
        <v>12</v>
      </c>
      <c r="P64" s="15">
        <v>4.0752000000000006</v>
      </c>
      <c r="Q64" s="30">
        <v>4.08</v>
      </c>
      <c r="R64" s="15">
        <v>4.08</v>
      </c>
      <c r="S64" s="15">
        <v>95.302627200000018</v>
      </c>
      <c r="T64" s="15">
        <v>98.807299200000017</v>
      </c>
      <c r="U64" s="15">
        <v>15.045638400000001</v>
      </c>
      <c r="V64" s="15">
        <v>2.1354048000000004E-2</v>
      </c>
      <c r="W64" s="15">
        <v>6.9278400000000011E-3</v>
      </c>
      <c r="X64" s="15">
        <v>0.40189622400000008</v>
      </c>
      <c r="Y64" s="15">
        <v>1.2344595840000001</v>
      </c>
      <c r="Z64" s="15">
        <v>0.214437024</v>
      </c>
      <c r="AA64" s="15">
        <v>2.8118880000000002E-3</v>
      </c>
      <c r="AB64" s="15">
        <v>5.012496000000001E-2</v>
      </c>
      <c r="AC64" s="15">
        <v>7.3353600000000019E-2</v>
      </c>
      <c r="AD64" s="15">
        <v>1.2551616000000003E-2</v>
      </c>
      <c r="AE64" s="15">
        <v>2.7008795520000004</v>
      </c>
      <c r="AF64" s="15">
        <v>1676.4720768000004</v>
      </c>
      <c r="AG64" s="15">
        <v>95.302627200000018</v>
      </c>
      <c r="AH64" s="15">
        <v>98.807299200000017</v>
      </c>
      <c r="AI64" s="15">
        <v>15.045638400000001</v>
      </c>
      <c r="AJ64" s="15">
        <v>2.1354048000000004E-2</v>
      </c>
      <c r="AK64" s="15">
        <v>6.9278400000000011E-3</v>
      </c>
      <c r="AL64" s="15">
        <v>0.40189622400000008</v>
      </c>
      <c r="AM64" s="15">
        <v>1.2344595840000001</v>
      </c>
      <c r="AN64" s="15">
        <v>0.214437024</v>
      </c>
      <c r="AO64" s="15">
        <v>2.8118880000000002E-3</v>
      </c>
      <c r="AP64" s="15">
        <v>5.012496000000001E-2</v>
      </c>
      <c r="AQ64" s="15">
        <v>7.3353600000000019E-2</v>
      </c>
      <c r="AR64" s="15">
        <v>1.2551616000000003E-2</v>
      </c>
      <c r="AS64" s="15">
        <v>2.7008795520000004</v>
      </c>
      <c r="AT64" s="15">
        <v>1676.4720768000004</v>
      </c>
      <c r="AU64" s="15">
        <v>2.1354048000000004E-2</v>
      </c>
      <c r="AV64" s="15">
        <v>6.9278400000000011E-3</v>
      </c>
      <c r="AW64" s="15">
        <v>0.40189622400000008</v>
      </c>
      <c r="AX64" s="15">
        <v>1.2344595840000001</v>
      </c>
      <c r="AY64" s="15">
        <v>0.214437024</v>
      </c>
      <c r="AZ64" s="15">
        <v>2.8118880000000002E-3</v>
      </c>
      <c r="BA64" s="15">
        <v>5.012496000000001E-2</v>
      </c>
      <c r="BB64" s="15">
        <v>7.3353600000000019E-2</v>
      </c>
      <c r="BC64" s="15">
        <v>1.2551616000000003E-2</v>
      </c>
      <c r="BD64" s="15">
        <v>2.7008795520000004</v>
      </c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</row>
    <row r="65" spans="1:208" s="8" customFormat="1" ht="13.8" thickBot="1">
      <c r="A65" s="14" t="s">
        <v>175</v>
      </c>
      <c r="B65" s="40" t="s">
        <v>289</v>
      </c>
      <c r="C65" s="9" t="s">
        <v>370</v>
      </c>
      <c r="D65" s="42" t="s">
        <v>371</v>
      </c>
      <c r="E65" s="42" t="s">
        <v>372</v>
      </c>
      <c r="F65" s="43">
        <v>6</v>
      </c>
      <c r="G65" s="9" t="s">
        <v>204</v>
      </c>
      <c r="H65" s="9" t="s">
        <v>82</v>
      </c>
      <c r="I65" s="63" t="s">
        <v>83</v>
      </c>
      <c r="J65" s="46">
        <v>5.3</v>
      </c>
      <c r="K65" s="45">
        <v>40755</v>
      </c>
      <c r="L65" s="41" t="s">
        <v>205</v>
      </c>
      <c r="M65" s="24" t="s">
        <v>67</v>
      </c>
      <c r="N65" s="15">
        <v>93.4</v>
      </c>
      <c r="O65" s="15">
        <v>93.4</v>
      </c>
      <c r="P65" s="15">
        <v>5.2864400000000007</v>
      </c>
      <c r="Q65" s="30">
        <v>5.29</v>
      </c>
      <c r="R65" s="15">
        <v>5.29</v>
      </c>
      <c r="S65" s="15">
        <v>123.62868584000002</v>
      </c>
      <c r="T65" s="15">
        <v>128.17502424000003</v>
      </c>
      <c r="U65" s="15">
        <v>19.517536480000004</v>
      </c>
      <c r="V65" s="15">
        <v>2.7700945600000006E-2</v>
      </c>
      <c r="W65" s="15">
        <v>8.9869480000000015E-3</v>
      </c>
      <c r="X65" s="15">
        <v>0.52134871280000006</v>
      </c>
      <c r="Y65" s="15">
        <v>1.6013684048000003</v>
      </c>
      <c r="Z65" s="15">
        <v>0.27817247280000007</v>
      </c>
      <c r="AA65" s="15">
        <v>3.6476436000000005E-3</v>
      </c>
      <c r="AB65" s="15">
        <v>6.5023212000000011E-2</v>
      </c>
      <c r="AC65" s="15">
        <v>9.5155920000000005E-2</v>
      </c>
      <c r="AD65" s="15">
        <v>1.6282235200000002E-2</v>
      </c>
      <c r="AE65" s="15">
        <v>3.5036409744000001</v>
      </c>
      <c r="AF65" s="15">
        <v>2174.7568329600003</v>
      </c>
      <c r="AG65" s="15">
        <v>123.62868584000002</v>
      </c>
      <c r="AH65" s="15">
        <v>128.17502424000003</v>
      </c>
      <c r="AI65" s="15">
        <v>19.517536480000004</v>
      </c>
      <c r="AJ65" s="15">
        <v>2.7700945600000006E-2</v>
      </c>
      <c r="AK65" s="15">
        <v>8.9869480000000015E-3</v>
      </c>
      <c r="AL65" s="15">
        <v>0.52134871280000006</v>
      </c>
      <c r="AM65" s="15">
        <v>1.6013684048000003</v>
      </c>
      <c r="AN65" s="15">
        <v>0.27817247280000007</v>
      </c>
      <c r="AO65" s="15">
        <v>3.6476436000000005E-3</v>
      </c>
      <c r="AP65" s="15">
        <v>6.5023212000000011E-2</v>
      </c>
      <c r="AQ65" s="15">
        <v>9.5155920000000005E-2</v>
      </c>
      <c r="AR65" s="15">
        <v>1.6282235200000002E-2</v>
      </c>
      <c r="AS65" s="15">
        <v>3.5036409744000001</v>
      </c>
      <c r="AT65" s="15">
        <v>2174.7568329600003</v>
      </c>
      <c r="AU65" s="15">
        <v>2.7700945600000006E-2</v>
      </c>
      <c r="AV65" s="15">
        <v>8.9869480000000015E-3</v>
      </c>
      <c r="AW65" s="15">
        <v>0.52134871280000006</v>
      </c>
      <c r="AX65" s="15">
        <v>1.6013684048000003</v>
      </c>
      <c r="AY65" s="15">
        <v>0.27817247280000007</v>
      </c>
      <c r="AZ65" s="15">
        <v>3.6476436000000005E-3</v>
      </c>
      <c r="BA65" s="15">
        <v>6.5023212000000011E-2</v>
      </c>
      <c r="BB65" s="15">
        <v>9.5155920000000005E-2</v>
      </c>
      <c r="BC65" s="15">
        <v>1.6282235200000002E-2</v>
      </c>
      <c r="BD65" s="15">
        <v>3.5036409744000001</v>
      </c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</row>
    <row r="66" spans="1:208" s="8" customFormat="1" ht="13.8" thickBot="1">
      <c r="A66" s="14" t="s">
        <v>175</v>
      </c>
      <c r="B66" s="40" t="s">
        <v>290</v>
      </c>
      <c r="C66" s="9" t="s">
        <v>370</v>
      </c>
      <c r="D66" s="42" t="s">
        <v>371</v>
      </c>
      <c r="E66" s="42" t="s">
        <v>372</v>
      </c>
      <c r="F66" s="43">
        <v>7.8</v>
      </c>
      <c r="G66" s="9" t="s">
        <v>326</v>
      </c>
      <c r="H66" s="9" t="s">
        <v>82</v>
      </c>
      <c r="I66" s="63" t="s">
        <v>83</v>
      </c>
      <c r="J66" s="46">
        <v>5.0999999999999996</v>
      </c>
      <c r="K66" s="45">
        <v>40755</v>
      </c>
      <c r="L66" s="41" t="s">
        <v>205</v>
      </c>
      <c r="M66" s="24" t="s">
        <v>67</v>
      </c>
      <c r="N66" s="15">
        <v>81.739999999999995</v>
      </c>
      <c r="O66" s="15">
        <v>81.739999999999995</v>
      </c>
      <c r="P66" s="15">
        <v>3.558833846153846</v>
      </c>
      <c r="Q66" s="30">
        <v>3.56</v>
      </c>
      <c r="R66" s="15">
        <v>3.56</v>
      </c>
      <c r="S66" s="15">
        <v>83.226888326153841</v>
      </c>
      <c r="T66" s="15">
        <v>86.287485433846157</v>
      </c>
      <c r="U66" s="15">
        <v>13.139214559999999</v>
      </c>
      <c r="V66" s="15">
        <v>1.8648289353846152E-2</v>
      </c>
      <c r="W66" s="15">
        <v>6.0500175384615379E-3</v>
      </c>
      <c r="X66" s="15">
        <v>0.3509721939076923</v>
      </c>
      <c r="Y66" s="15">
        <v>1.078041948676923</v>
      </c>
      <c r="Z66" s="15">
        <v>0.18726583698461535</v>
      </c>
      <c r="AA66" s="15">
        <v>2.4555953538461539E-3</v>
      </c>
      <c r="AB66" s="15">
        <v>4.377365630769231E-2</v>
      </c>
      <c r="AC66" s="15">
        <v>6.4059009230769237E-2</v>
      </c>
      <c r="AD66" s="15">
        <v>1.0961208246153847E-2</v>
      </c>
      <c r="AE66" s="15">
        <v>2.3586527198769232</v>
      </c>
      <c r="AF66" s="15">
        <v>1464.0473029661539</v>
      </c>
      <c r="AG66" s="15">
        <v>83.226888326153841</v>
      </c>
      <c r="AH66" s="15">
        <v>86.287485433846157</v>
      </c>
      <c r="AI66" s="15">
        <v>13.139214559999999</v>
      </c>
      <c r="AJ66" s="15">
        <v>1.8648289353846152E-2</v>
      </c>
      <c r="AK66" s="15">
        <v>6.0500175384615379E-3</v>
      </c>
      <c r="AL66" s="15">
        <v>0.3509721939076923</v>
      </c>
      <c r="AM66" s="15">
        <v>1.078041948676923</v>
      </c>
      <c r="AN66" s="15">
        <v>0.18726583698461535</v>
      </c>
      <c r="AO66" s="15">
        <v>2.4555953538461539E-3</v>
      </c>
      <c r="AP66" s="15">
        <v>4.377365630769231E-2</v>
      </c>
      <c r="AQ66" s="15">
        <v>6.4059009230769237E-2</v>
      </c>
      <c r="AR66" s="15">
        <v>1.0961208246153847E-2</v>
      </c>
      <c r="AS66" s="15">
        <v>2.3586527198769232</v>
      </c>
      <c r="AT66" s="15">
        <v>1464.0473029661539</v>
      </c>
      <c r="AU66" s="15">
        <v>1.8648289353846152E-2</v>
      </c>
      <c r="AV66" s="15">
        <v>6.0500175384615379E-3</v>
      </c>
      <c r="AW66" s="15">
        <v>0.3509721939076923</v>
      </c>
      <c r="AX66" s="15">
        <v>1.078041948676923</v>
      </c>
      <c r="AY66" s="15">
        <v>0.18726583698461535</v>
      </c>
      <c r="AZ66" s="15">
        <v>2.4555953538461539E-3</v>
      </c>
      <c r="BA66" s="15">
        <v>4.377365630769231E-2</v>
      </c>
      <c r="BB66" s="15">
        <v>6.4059009230769237E-2</v>
      </c>
      <c r="BC66" s="15">
        <v>1.0961208246153847E-2</v>
      </c>
      <c r="BD66" s="15">
        <v>2.3586527198769232</v>
      </c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</row>
    <row r="67" spans="1:208" s="8" customFormat="1" ht="13.8" thickBot="1">
      <c r="A67" s="14" t="s">
        <v>175</v>
      </c>
      <c r="B67" s="40" t="s">
        <v>291</v>
      </c>
      <c r="C67" s="9" t="s">
        <v>373</v>
      </c>
      <c r="D67" s="42" t="s">
        <v>375</v>
      </c>
      <c r="E67" s="42" t="s">
        <v>374</v>
      </c>
      <c r="F67" s="43">
        <v>14</v>
      </c>
      <c r="G67" s="9" t="s">
        <v>204</v>
      </c>
      <c r="H67" s="9" t="s">
        <v>82</v>
      </c>
      <c r="I67" s="63" t="s">
        <v>83</v>
      </c>
      <c r="J67" s="46">
        <v>6.3</v>
      </c>
      <c r="K67" s="45">
        <v>40755</v>
      </c>
      <c r="L67" s="41" t="s">
        <v>95</v>
      </c>
      <c r="M67" s="24" t="s">
        <v>292</v>
      </c>
      <c r="N67" s="15">
        <v>173.68</v>
      </c>
      <c r="O67" s="15">
        <v>268.64</v>
      </c>
      <c r="P67" s="15">
        <v>2.2156605714285713</v>
      </c>
      <c r="Q67" s="30">
        <v>4.63</v>
      </c>
      <c r="R67" s="15">
        <v>4.63</v>
      </c>
      <c r="S67" s="15">
        <v>77.924782297142855</v>
      </c>
      <c r="T67" s="15">
        <v>157.60746969165712</v>
      </c>
      <c r="U67" s="15">
        <v>14.992488822628571</v>
      </c>
      <c r="V67" s="15">
        <v>2.2156605714285713E-2</v>
      </c>
      <c r="W67" s="15">
        <v>1.0324978262857143E-2</v>
      </c>
      <c r="X67" s="15">
        <v>0.27327957487999999</v>
      </c>
      <c r="Y67" s="15">
        <v>2.4269016503085714</v>
      </c>
      <c r="Z67" s="15">
        <v>0.1403399405942857</v>
      </c>
      <c r="AA67" s="15">
        <v>1.0169882022857143E-2</v>
      </c>
      <c r="AB67" s="15">
        <v>3.5450569142857144E-2</v>
      </c>
      <c r="AC67" s="15">
        <v>9.895140111999999E-2</v>
      </c>
      <c r="AD67" s="15">
        <v>2.0694269737142858E-2</v>
      </c>
      <c r="AE67" s="15">
        <v>3.847849087977143</v>
      </c>
      <c r="AF67" s="15">
        <v>0</v>
      </c>
      <c r="AG67" s="15">
        <v>131.30539568754287</v>
      </c>
      <c r="AH67" s="15">
        <v>218.91637661165711</v>
      </c>
      <c r="AI67" s="15">
        <v>21.573990734628573</v>
      </c>
      <c r="AJ67" s="15">
        <v>3.9006761938285714E-2</v>
      </c>
      <c r="AK67" s="15">
        <v>1.6393029814857144E-2</v>
      </c>
      <c r="AL67" s="15">
        <v>0.48497690611199995</v>
      </c>
      <c r="AM67" s="15">
        <v>3.2151024687885714</v>
      </c>
      <c r="AN67" s="15">
        <v>0.25069350033828569</v>
      </c>
      <c r="AO67" s="15">
        <v>1.2468841278857144E-2</v>
      </c>
      <c r="AP67" s="15">
        <v>7.3258570742857146E-2</v>
      </c>
      <c r="AQ67" s="15">
        <v>0.145751849456</v>
      </c>
      <c r="AR67" s="15">
        <v>3.190074093714286E-2</v>
      </c>
      <c r="AS67" s="15">
        <v>5.4546755891771426</v>
      </c>
      <c r="AT67" s="15">
        <v>1083.5315460720001</v>
      </c>
      <c r="AU67" s="15">
        <v>3.9006761938285714E-2</v>
      </c>
      <c r="AV67" s="15">
        <v>1.6393029814857144E-2</v>
      </c>
      <c r="AW67" s="15">
        <v>0.48497690611199995</v>
      </c>
      <c r="AX67" s="15">
        <v>3.2151024687885714</v>
      </c>
      <c r="AY67" s="15">
        <v>0.25069350033828569</v>
      </c>
      <c r="AZ67" s="15">
        <v>1.2468841278857144E-2</v>
      </c>
      <c r="BA67" s="15">
        <v>7.3258570742857146E-2</v>
      </c>
      <c r="BB67" s="15">
        <v>0.145751849456</v>
      </c>
      <c r="BC67" s="15">
        <v>3.190074093714286E-2</v>
      </c>
      <c r="BD67" s="15">
        <v>5.4546755891771426</v>
      </c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</row>
    <row r="68" spans="1:208" s="8" customFormat="1" ht="13.8" thickBot="1">
      <c r="A68" s="14" t="s">
        <v>175</v>
      </c>
      <c r="B68" s="40" t="s">
        <v>293</v>
      </c>
      <c r="C68" s="9" t="s">
        <v>373</v>
      </c>
      <c r="D68" s="42" t="s">
        <v>375</v>
      </c>
      <c r="E68" s="42" t="s">
        <v>374</v>
      </c>
      <c r="F68" s="43">
        <v>14.5</v>
      </c>
      <c r="G68" s="9" t="s">
        <v>204</v>
      </c>
      <c r="H68" s="9" t="s">
        <v>82</v>
      </c>
      <c r="I68" s="63" t="s">
        <v>83</v>
      </c>
      <c r="J68" s="46">
        <v>5.6</v>
      </c>
      <c r="K68" s="45">
        <v>40755</v>
      </c>
      <c r="L68" s="41"/>
      <c r="M68" s="24"/>
      <c r="N68" s="15">
        <v>157.79000000000002</v>
      </c>
      <c r="O68" s="15">
        <v>300.94</v>
      </c>
      <c r="P68" s="15">
        <v>3.4655050344827592</v>
      </c>
      <c r="Q68" s="30">
        <v>6.59</v>
      </c>
      <c r="R68" s="15">
        <v>6.59</v>
      </c>
      <c r="S68" s="15">
        <v>76.858666593931048</v>
      </c>
      <c r="T68" s="15">
        <v>97.170845005241404</v>
      </c>
      <c r="U68" s="15">
        <v>12.413145513931038</v>
      </c>
      <c r="V68" s="15">
        <v>2.0252838856551728E-2</v>
      </c>
      <c r="W68" s="15">
        <v>6.6822712717241389E-3</v>
      </c>
      <c r="X68" s="15">
        <v>0.28480688306482765</v>
      </c>
      <c r="Y68" s="15">
        <v>1.1529616319668967</v>
      </c>
      <c r="Z68" s="15">
        <v>0.15391303342758625</v>
      </c>
      <c r="AA68" s="15">
        <v>2.9494898006896557E-3</v>
      </c>
      <c r="AB68" s="15">
        <v>4.3618229838620695E-2</v>
      </c>
      <c r="AC68" s="15">
        <v>6.011490912827587E-2</v>
      </c>
      <c r="AD68" s="15">
        <v>1.676843582482759E-2</v>
      </c>
      <c r="AE68" s="15">
        <v>2.4136826091765524</v>
      </c>
      <c r="AF68" s="15">
        <v>1604.4740351106209</v>
      </c>
      <c r="AG68" s="15">
        <v>148.54849826228548</v>
      </c>
      <c r="AH68" s="15">
        <v>171.08749632929204</v>
      </c>
      <c r="AI68" s="15">
        <v>23.096875772158889</v>
      </c>
      <c r="AJ68" s="15">
        <v>3.7516946299589703E-2</v>
      </c>
      <c r="AK68" s="15">
        <v>1.3125036005901355E-2</v>
      </c>
      <c r="AL68" s="15">
        <v>0.60588175083697959</v>
      </c>
      <c r="AM68" s="15">
        <v>2.0979838611314539</v>
      </c>
      <c r="AN68" s="15">
        <v>0.32699196565543437</v>
      </c>
      <c r="AO68" s="15">
        <v>4.826023218411175E-3</v>
      </c>
      <c r="AP68" s="15">
        <v>8.0585938167734628E-2</v>
      </c>
      <c r="AQ68" s="15">
        <v>0.12942154335612399</v>
      </c>
      <c r="AR68" s="15">
        <v>2.4524773951409867E-2</v>
      </c>
      <c r="AS68" s="15">
        <v>4.4627319991006029</v>
      </c>
      <c r="AT68" s="15">
        <v>2996.755494166317</v>
      </c>
      <c r="AU68" s="15">
        <v>3.7516946299589703E-2</v>
      </c>
      <c r="AV68" s="15">
        <v>1.3125036005901355E-2</v>
      </c>
      <c r="AW68" s="15">
        <v>0.60588175083697959</v>
      </c>
      <c r="AX68" s="15">
        <v>2.0979838611314539</v>
      </c>
      <c r="AY68" s="15">
        <v>0.32699196565543437</v>
      </c>
      <c r="AZ68" s="15">
        <v>4.826023218411175E-3</v>
      </c>
      <c r="BA68" s="15">
        <v>8.0585938167734628E-2</v>
      </c>
      <c r="BB68" s="15">
        <v>0.12942154335612399</v>
      </c>
      <c r="BC68" s="15">
        <v>2.4524773951409867E-2</v>
      </c>
      <c r="BD68" s="15">
        <v>4.4627319991006029</v>
      </c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</row>
    <row r="69" spans="1:208" s="8" customFormat="1" ht="13.8" thickBot="1">
      <c r="A69" s="14" t="s">
        <v>194</v>
      </c>
      <c r="B69" s="40" t="s">
        <v>294</v>
      </c>
      <c r="C69" s="9" t="s">
        <v>376</v>
      </c>
      <c r="D69" s="42" t="s">
        <v>377</v>
      </c>
      <c r="E69" s="42" t="s">
        <v>378</v>
      </c>
      <c r="F69" s="43">
        <v>17.3</v>
      </c>
      <c r="G69" s="9" t="s">
        <v>326</v>
      </c>
      <c r="H69" s="9" t="s">
        <v>82</v>
      </c>
      <c r="I69" s="63" t="s">
        <v>83</v>
      </c>
      <c r="J69" s="46">
        <v>6.1</v>
      </c>
      <c r="K69" s="45">
        <v>40755</v>
      </c>
      <c r="L69" s="41" t="s">
        <v>95</v>
      </c>
      <c r="M69" s="24" t="s">
        <v>67</v>
      </c>
      <c r="N69" s="15">
        <v>211.1</v>
      </c>
      <c r="O69" s="15">
        <v>211.1</v>
      </c>
      <c r="P69" s="15">
        <v>4.1439052023121388</v>
      </c>
      <c r="Q69" s="30">
        <v>4.1399999999999997</v>
      </c>
      <c r="R69" s="15">
        <v>4.1399999999999997</v>
      </c>
      <c r="S69" s="15">
        <v>96.909367061271681</v>
      </c>
      <c r="T69" s="15">
        <v>100.47312553526011</v>
      </c>
      <c r="U69" s="15">
        <v>15.299298006936416</v>
      </c>
      <c r="V69" s="15">
        <v>2.1714063260115608E-2</v>
      </c>
      <c r="W69" s="15">
        <v>7.0446388439306361E-3</v>
      </c>
      <c r="X69" s="15">
        <v>0.40867193105202315</v>
      </c>
      <c r="Y69" s="15">
        <v>1.2552717638843931</v>
      </c>
      <c r="Z69" s="15">
        <v>0.21805229174566473</v>
      </c>
      <c r="AA69" s="15">
        <v>2.8592945895953761E-3</v>
      </c>
      <c r="AB69" s="15">
        <v>5.0970033988439314E-2</v>
      </c>
      <c r="AC69" s="15">
        <v>7.4590293641618496E-2</v>
      </c>
      <c r="AD69" s="15">
        <v>1.2763228023121388E-2</v>
      </c>
      <c r="AE69" s="15">
        <v>2.7464146118843935</v>
      </c>
      <c r="AF69" s="15">
        <v>1704.736297747977</v>
      </c>
      <c r="AG69" s="15">
        <v>96.909367061271681</v>
      </c>
      <c r="AH69" s="15">
        <v>100.47312553526011</v>
      </c>
      <c r="AI69" s="15">
        <v>15.299298006936416</v>
      </c>
      <c r="AJ69" s="15">
        <v>2.1714063260115608E-2</v>
      </c>
      <c r="AK69" s="15">
        <v>7.0446388439306361E-3</v>
      </c>
      <c r="AL69" s="15">
        <v>0.40867193105202315</v>
      </c>
      <c r="AM69" s="15">
        <v>1.2552717638843931</v>
      </c>
      <c r="AN69" s="15">
        <v>0.21805229174566473</v>
      </c>
      <c r="AO69" s="15">
        <v>2.8592945895953761E-3</v>
      </c>
      <c r="AP69" s="15">
        <v>5.0970033988439314E-2</v>
      </c>
      <c r="AQ69" s="15">
        <v>7.4590293641618496E-2</v>
      </c>
      <c r="AR69" s="15">
        <v>1.2763228023121388E-2</v>
      </c>
      <c r="AS69" s="15">
        <v>2.7464146118843935</v>
      </c>
      <c r="AT69" s="15">
        <v>1704.736297747977</v>
      </c>
      <c r="AU69" s="15">
        <v>2.1714063260115608E-2</v>
      </c>
      <c r="AV69" s="15">
        <v>7.0446388439306361E-3</v>
      </c>
      <c r="AW69" s="15">
        <v>0.40867193105202315</v>
      </c>
      <c r="AX69" s="15">
        <v>1.2552717638843931</v>
      </c>
      <c r="AY69" s="15">
        <v>0.21805229174566473</v>
      </c>
      <c r="AZ69" s="15">
        <v>2.8592945895953761E-3</v>
      </c>
      <c r="BA69" s="15">
        <v>5.0970033988439314E-2</v>
      </c>
      <c r="BB69" s="15">
        <v>7.4590293641618496E-2</v>
      </c>
      <c r="BC69" s="15">
        <v>1.2763228023121388E-2</v>
      </c>
      <c r="BD69" s="15">
        <v>2.7464146118843935</v>
      </c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</row>
    <row r="70" spans="1:208" s="8" customFormat="1" ht="13.8" thickBot="1">
      <c r="A70" s="14" t="s">
        <v>194</v>
      </c>
      <c r="B70" s="40" t="s">
        <v>295</v>
      </c>
      <c r="C70" s="9" t="s">
        <v>376</v>
      </c>
      <c r="D70" s="42" t="s">
        <v>377</v>
      </c>
      <c r="E70" s="42" t="s">
        <v>378</v>
      </c>
      <c r="F70" s="43">
        <v>13.4</v>
      </c>
      <c r="G70" s="9" t="s">
        <v>326</v>
      </c>
      <c r="H70" s="9" t="s">
        <v>82</v>
      </c>
      <c r="I70" s="63" t="s">
        <v>83</v>
      </c>
      <c r="J70" s="46">
        <v>5.4</v>
      </c>
      <c r="K70" s="45">
        <v>40755</v>
      </c>
      <c r="L70" s="41" t="s">
        <v>95</v>
      </c>
      <c r="M70" s="24" t="s">
        <v>67</v>
      </c>
      <c r="N70" s="15">
        <v>186.61</v>
      </c>
      <c r="O70" s="15">
        <v>186.61</v>
      </c>
      <c r="P70" s="15">
        <v>4.7293101492537319</v>
      </c>
      <c r="Q70" s="30">
        <v>4.7300000000000004</v>
      </c>
      <c r="R70" s="15">
        <v>4.7300000000000004</v>
      </c>
      <c r="S70" s="15">
        <v>110.59964715044777</v>
      </c>
      <c r="T70" s="15">
        <v>114.66685387880598</v>
      </c>
      <c r="U70" s="15">
        <v>17.460613071044776</v>
      </c>
      <c r="V70" s="15">
        <v>2.4781585182089557E-2</v>
      </c>
      <c r="W70" s="15">
        <v>8.0398272537313444E-3</v>
      </c>
      <c r="X70" s="15">
        <v>0.46640456691940307</v>
      </c>
      <c r="Y70" s="15">
        <v>1.4326026304119406</v>
      </c>
      <c r="Z70" s="15">
        <v>0.24885630005373136</v>
      </c>
      <c r="AA70" s="15">
        <v>3.2632240029850752E-3</v>
      </c>
      <c r="AB70" s="15">
        <v>5.8170514835820905E-2</v>
      </c>
      <c r="AC70" s="15">
        <v>8.5127582686567185E-2</v>
      </c>
      <c r="AD70" s="15">
        <v>1.4566275259701495E-2</v>
      </c>
      <c r="AE70" s="15">
        <v>3.1343975945194034</v>
      </c>
      <c r="AF70" s="15">
        <v>1945.5625264405974</v>
      </c>
      <c r="AG70" s="15">
        <v>110.59964715044777</v>
      </c>
      <c r="AH70" s="15">
        <v>114.66685387880598</v>
      </c>
      <c r="AI70" s="15">
        <v>17.460613071044776</v>
      </c>
      <c r="AJ70" s="15">
        <v>2.4781585182089557E-2</v>
      </c>
      <c r="AK70" s="15">
        <v>8.0398272537313444E-3</v>
      </c>
      <c r="AL70" s="15">
        <v>0.46640456691940307</v>
      </c>
      <c r="AM70" s="15">
        <v>1.4326026304119406</v>
      </c>
      <c r="AN70" s="15">
        <v>0.24885630005373136</v>
      </c>
      <c r="AO70" s="15">
        <v>3.2632240029850752E-3</v>
      </c>
      <c r="AP70" s="15">
        <v>5.8170514835820905E-2</v>
      </c>
      <c r="AQ70" s="15">
        <v>8.5127582686567185E-2</v>
      </c>
      <c r="AR70" s="15">
        <v>1.4566275259701495E-2</v>
      </c>
      <c r="AS70" s="15">
        <v>3.1343975945194034</v>
      </c>
      <c r="AT70" s="15">
        <v>1945.5625264405974</v>
      </c>
      <c r="AU70" s="15">
        <v>2.4781585182089557E-2</v>
      </c>
      <c r="AV70" s="15">
        <v>8.0398272537313444E-3</v>
      </c>
      <c r="AW70" s="15">
        <v>0.46640456691940307</v>
      </c>
      <c r="AX70" s="15">
        <v>1.4326026304119406</v>
      </c>
      <c r="AY70" s="15">
        <v>0.24885630005373136</v>
      </c>
      <c r="AZ70" s="15">
        <v>3.2632240029850752E-3</v>
      </c>
      <c r="BA70" s="15">
        <v>5.8170514835820905E-2</v>
      </c>
      <c r="BB70" s="15">
        <v>8.5127582686567185E-2</v>
      </c>
      <c r="BC70" s="15">
        <v>1.4566275259701495E-2</v>
      </c>
      <c r="BD70" s="15">
        <v>3.1343975945194034</v>
      </c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</row>
    <row r="71" spans="1:208" s="8" customFormat="1" ht="13.8" thickBot="1">
      <c r="A71" s="14" t="s">
        <v>194</v>
      </c>
      <c r="B71" s="40" t="s">
        <v>296</v>
      </c>
      <c r="C71" s="9" t="s">
        <v>376</v>
      </c>
      <c r="D71" s="42" t="s">
        <v>377</v>
      </c>
      <c r="E71" s="42" t="s">
        <v>378</v>
      </c>
      <c r="F71" s="43">
        <v>9.6</v>
      </c>
      <c r="G71" s="9" t="s">
        <v>326</v>
      </c>
      <c r="H71" s="9" t="s">
        <v>82</v>
      </c>
      <c r="I71" s="63" t="s">
        <v>83</v>
      </c>
      <c r="J71" s="46">
        <v>4.8</v>
      </c>
      <c r="K71" s="45">
        <v>40755</v>
      </c>
      <c r="L71" s="41" t="s">
        <v>95</v>
      </c>
      <c r="M71" s="24" t="s">
        <v>67</v>
      </c>
      <c r="N71" s="15">
        <v>141.88999999999999</v>
      </c>
      <c r="O71" s="15">
        <v>141.88999999999999</v>
      </c>
      <c r="P71" s="15">
        <v>5.0193587499999994</v>
      </c>
      <c r="Q71" s="30">
        <v>5.0199999999999996</v>
      </c>
      <c r="R71" s="15">
        <v>5.0199999999999996</v>
      </c>
      <c r="S71" s="15">
        <v>117.38272372749998</v>
      </c>
      <c r="T71" s="15">
        <v>121.6993722525</v>
      </c>
      <c r="U71" s="15">
        <v>18.531472504999996</v>
      </c>
      <c r="V71" s="15">
        <v>2.6301439849999997E-2</v>
      </c>
      <c r="W71" s="15">
        <v>8.5329098749999995E-3</v>
      </c>
      <c r="X71" s="15">
        <v>0.49500915992499994</v>
      </c>
      <c r="Y71" s="15">
        <v>1.52046415255</v>
      </c>
      <c r="Z71" s="15">
        <v>0.26411865742499996</v>
      </c>
      <c r="AA71" s="15">
        <v>3.4633575375E-3</v>
      </c>
      <c r="AB71" s="15">
        <v>6.1738112625000001E-2</v>
      </c>
      <c r="AC71" s="15">
        <v>9.0348457499999993E-2</v>
      </c>
      <c r="AD71" s="15">
        <v>1.5459624949999999E-2</v>
      </c>
      <c r="AE71" s="15">
        <v>3.3266302051499999</v>
      </c>
      <c r="AF71" s="15">
        <v>2064.8838800100002</v>
      </c>
      <c r="AG71" s="15">
        <v>117.38272372749998</v>
      </c>
      <c r="AH71" s="15">
        <v>121.6993722525</v>
      </c>
      <c r="AI71" s="15">
        <v>18.531472504999996</v>
      </c>
      <c r="AJ71" s="15">
        <v>2.6301439849999997E-2</v>
      </c>
      <c r="AK71" s="15">
        <v>8.5329098749999995E-3</v>
      </c>
      <c r="AL71" s="15">
        <v>0.49500915992499994</v>
      </c>
      <c r="AM71" s="15">
        <v>1.52046415255</v>
      </c>
      <c r="AN71" s="15">
        <v>0.26411865742499996</v>
      </c>
      <c r="AO71" s="15">
        <v>3.4633575375E-3</v>
      </c>
      <c r="AP71" s="15">
        <v>6.1738112625000001E-2</v>
      </c>
      <c r="AQ71" s="15">
        <v>9.0348457499999993E-2</v>
      </c>
      <c r="AR71" s="15">
        <v>1.5459624949999999E-2</v>
      </c>
      <c r="AS71" s="15">
        <v>3.3266302051499999</v>
      </c>
      <c r="AT71" s="15">
        <v>2064.8838800100002</v>
      </c>
      <c r="AU71" s="15">
        <v>2.6301439849999997E-2</v>
      </c>
      <c r="AV71" s="15">
        <v>8.5329098749999995E-3</v>
      </c>
      <c r="AW71" s="15">
        <v>0.49500915992499994</v>
      </c>
      <c r="AX71" s="15">
        <v>1.52046415255</v>
      </c>
      <c r="AY71" s="15">
        <v>0.26411865742499996</v>
      </c>
      <c r="AZ71" s="15">
        <v>3.4633575375E-3</v>
      </c>
      <c r="BA71" s="15">
        <v>6.1738112625000001E-2</v>
      </c>
      <c r="BB71" s="15">
        <v>9.0348457499999993E-2</v>
      </c>
      <c r="BC71" s="15">
        <v>1.5459624949999999E-2</v>
      </c>
      <c r="BD71" s="15">
        <v>3.3266302051499999</v>
      </c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</row>
    <row r="72" spans="1:208" s="8" customFormat="1" ht="13.8" thickBot="1">
      <c r="A72" s="14" t="s">
        <v>194</v>
      </c>
      <c r="B72" s="40" t="s">
        <v>297</v>
      </c>
      <c r="C72" s="9" t="s">
        <v>376</v>
      </c>
      <c r="D72" s="42" t="s">
        <v>377</v>
      </c>
      <c r="E72" s="42" t="s">
        <v>378</v>
      </c>
      <c r="F72" s="43">
        <v>8.3000000000000007</v>
      </c>
      <c r="G72" s="9" t="s">
        <v>326</v>
      </c>
      <c r="H72" s="9" t="s">
        <v>82</v>
      </c>
      <c r="I72" s="63" t="s">
        <v>83</v>
      </c>
      <c r="J72" s="46">
        <v>6.2</v>
      </c>
      <c r="K72" s="45">
        <v>40755</v>
      </c>
      <c r="L72" s="41" t="s">
        <v>95</v>
      </c>
      <c r="M72" s="24" t="s">
        <v>67</v>
      </c>
      <c r="N72" s="15">
        <v>116.18</v>
      </c>
      <c r="O72" s="15">
        <v>116.18</v>
      </c>
      <c r="P72" s="15">
        <v>4.7535816867469878</v>
      </c>
      <c r="Q72" s="30">
        <v>4.75</v>
      </c>
      <c r="R72" s="15">
        <v>4.75</v>
      </c>
      <c r="S72" s="15">
        <v>111.16726132626505</v>
      </c>
      <c r="T72" s="15">
        <v>115.25534157686747</v>
      </c>
      <c r="U72" s="15">
        <v>17.55022358746988</v>
      </c>
      <c r="V72" s="15">
        <v>2.4908768038554217E-2</v>
      </c>
      <c r="W72" s="15">
        <v>8.0810888674698791E-3</v>
      </c>
      <c r="X72" s="15">
        <v>0.46879822594698795</v>
      </c>
      <c r="Y72" s="15">
        <v>1.4399549645493976</v>
      </c>
      <c r="Z72" s="15">
        <v>0.25013346835662648</v>
      </c>
      <c r="AA72" s="15">
        <v>3.2799713638554215E-3</v>
      </c>
      <c r="AB72" s="15">
        <v>5.846905474698795E-2</v>
      </c>
      <c r="AC72" s="15">
        <v>8.5564470361445794E-2</v>
      </c>
      <c r="AD72" s="15">
        <v>1.4641031595180723E-2</v>
      </c>
      <c r="AE72" s="15">
        <v>3.1504837987084335</v>
      </c>
      <c r="AF72" s="15">
        <v>1955.5474486207229</v>
      </c>
      <c r="AG72" s="15">
        <v>111.16726132626505</v>
      </c>
      <c r="AH72" s="15">
        <v>115.25534157686747</v>
      </c>
      <c r="AI72" s="15">
        <v>17.55022358746988</v>
      </c>
      <c r="AJ72" s="15">
        <v>2.4908768038554217E-2</v>
      </c>
      <c r="AK72" s="15">
        <v>8.0810888674698791E-3</v>
      </c>
      <c r="AL72" s="15">
        <v>0.46879822594698795</v>
      </c>
      <c r="AM72" s="15">
        <v>1.4399549645493976</v>
      </c>
      <c r="AN72" s="15">
        <v>0.25013346835662648</v>
      </c>
      <c r="AO72" s="15">
        <v>3.2799713638554215E-3</v>
      </c>
      <c r="AP72" s="15">
        <v>5.846905474698795E-2</v>
      </c>
      <c r="AQ72" s="15">
        <v>8.5564470361445794E-2</v>
      </c>
      <c r="AR72" s="15">
        <v>1.4641031595180723E-2</v>
      </c>
      <c r="AS72" s="15">
        <v>3.1504837987084335</v>
      </c>
      <c r="AT72" s="15">
        <v>1955.5474486207229</v>
      </c>
      <c r="AU72" s="15">
        <v>2.4908768038554217E-2</v>
      </c>
      <c r="AV72" s="15">
        <v>8.0810888674698791E-3</v>
      </c>
      <c r="AW72" s="15">
        <v>0.46879822594698795</v>
      </c>
      <c r="AX72" s="15">
        <v>1.4399549645493976</v>
      </c>
      <c r="AY72" s="15">
        <v>0.25013346835662648</v>
      </c>
      <c r="AZ72" s="15">
        <v>3.2799713638554215E-3</v>
      </c>
      <c r="BA72" s="15">
        <v>5.846905474698795E-2</v>
      </c>
      <c r="BB72" s="15">
        <v>8.5564470361445794E-2</v>
      </c>
      <c r="BC72" s="15">
        <v>1.4641031595180723E-2</v>
      </c>
      <c r="BD72" s="15">
        <v>3.1504837987084335</v>
      </c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</row>
    <row r="73" spans="1:208" s="8" customFormat="1" ht="13.8" thickBot="1">
      <c r="A73" s="14" t="s">
        <v>194</v>
      </c>
      <c r="B73" s="40" t="s">
        <v>298</v>
      </c>
      <c r="C73" s="9" t="s">
        <v>376</v>
      </c>
      <c r="D73" s="42" t="s">
        <v>377</v>
      </c>
      <c r="E73" s="42" t="s">
        <v>378</v>
      </c>
      <c r="F73" s="43">
        <v>12.2</v>
      </c>
      <c r="G73" s="9" t="s">
        <v>326</v>
      </c>
      <c r="H73" s="9" t="s">
        <v>82</v>
      </c>
      <c r="I73" s="63" t="s">
        <v>83</v>
      </c>
      <c r="J73" s="46">
        <v>6</v>
      </c>
      <c r="K73" s="45">
        <v>40755</v>
      </c>
      <c r="L73" s="41" t="s">
        <v>95</v>
      </c>
      <c r="M73" s="24" t="s">
        <v>67</v>
      </c>
      <c r="N73" s="15">
        <v>162.12</v>
      </c>
      <c r="O73" s="15">
        <v>162.12</v>
      </c>
      <c r="P73" s="15">
        <v>4.5127829508196724</v>
      </c>
      <c r="Q73" s="30">
        <v>4.51</v>
      </c>
      <c r="R73" s="15">
        <v>4.51</v>
      </c>
      <c r="S73" s="15">
        <v>105.53594208786886</v>
      </c>
      <c r="T73" s="15">
        <v>109.41693542557378</v>
      </c>
      <c r="U73" s="15">
        <v>16.661194654426229</v>
      </c>
      <c r="V73" s="15">
        <v>2.3646982662295084E-2</v>
      </c>
      <c r="W73" s="15">
        <v>7.6717310163934424E-3</v>
      </c>
      <c r="X73" s="15">
        <v>0.44505065460983612</v>
      </c>
      <c r="Y73" s="15">
        <v>1.3670122114622953</v>
      </c>
      <c r="Z73" s="15">
        <v>0.23746263887213115</v>
      </c>
      <c r="AA73" s="15">
        <v>3.113820236065574E-3</v>
      </c>
      <c r="AB73" s="15">
        <v>5.5507230295081977E-2</v>
      </c>
      <c r="AC73" s="15">
        <v>8.1230093114754098E-2</v>
      </c>
      <c r="AD73" s="15">
        <v>1.3899371488524593E-2</v>
      </c>
      <c r="AE73" s="15">
        <v>2.9908920284852463</v>
      </c>
      <c r="AF73" s="15">
        <v>1856.4867014400002</v>
      </c>
      <c r="AG73" s="15">
        <v>105.53594208786886</v>
      </c>
      <c r="AH73" s="15">
        <v>109.41693542557378</v>
      </c>
      <c r="AI73" s="15">
        <v>16.661194654426229</v>
      </c>
      <c r="AJ73" s="15">
        <v>2.3646982662295084E-2</v>
      </c>
      <c r="AK73" s="15">
        <v>7.6717310163934424E-3</v>
      </c>
      <c r="AL73" s="15">
        <v>0.44505065460983612</v>
      </c>
      <c r="AM73" s="15">
        <v>1.3670122114622953</v>
      </c>
      <c r="AN73" s="15">
        <v>0.23746263887213115</v>
      </c>
      <c r="AO73" s="15">
        <v>3.113820236065574E-3</v>
      </c>
      <c r="AP73" s="15">
        <v>5.5507230295081977E-2</v>
      </c>
      <c r="AQ73" s="15">
        <v>8.1230093114754098E-2</v>
      </c>
      <c r="AR73" s="15">
        <v>1.3899371488524593E-2</v>
      </c>
      <c r="AS73" s="15">
        <v>2.9908920284852463</v>
      </c>
      <c r="AT73" s="15">
        <v>1856.4867014400002</v>
      </c>
      <c r="AU73" s="15">
        <v>2.3646982662295084E-2</v>
      </c>
      <c r="AV73" s="15">
        <v>7.6717310163934424E-3</v>
      </c>
      <c r="AW73" s="15">
        <v>0.44505065460983612</v>
      </c>
      <c r="AX73" s="15">
        <v>1.3670122114622953</v>
      </c>
      <c r="AY73" s="15">
        <v>0.23746263887213115</v>
      </c>
      <c r="AZ73" s="15">
        <v>3.113820236065574E-3</v>
      </c>
      <c r="BA73" s="15">
        <v>5.5507230295081977E-2</v>
      </c>
      <c r="BB73" s="15">
        <v>8.1230093114754098E-2</v>
      </c>
      <c r="BC73" s="15">
        <v>1.3899371488524593E-2</v>
      </c>
      <c r="BD73" s="15">
        <v>2.9908920284852463</v>
      </c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</row>
    <row r="74" spans="1:208" s="8" customFormat="1" ht="13.8" thickBot="1">
      <c r="A74" s="14" t="s">
        <v>194</v>
      </c>
      <c r="B74" s="40" t="s">
        <v>299</v>
      </c>
      <c r="C74" s="9" t="s">
        <v>376</v>
      </c>
      <c r="D74" s="42" t="s">
        <v>377</v>
      </c>
      <c r="E74" s="42" t="s">
        <v>378</v>
      </c>
      <c r="F74" s="43">
        <v>10.1</v>
      </c>
      <c r="G74" s="9" t="s">
        <v>326</v>
      </c>
      <c r="H74" s="9" t="s">
        <v>82</v>
      </c>
      <c r="I74" s="63" t="s">
        <v>83</v>
      </c>
      <c r="J74" s="46">
        <v>6.4</v>
      </c>
      <c r="K74" s="45">
        <v>40755</v>
      </c>
      <c r="L74" s="41" t="s">
        <v>95</v>
      </c>
      <c r="M74" s="24" t="s">
        <v>67</v>
      </c>
      <c r="N74" s="15">
        <v>93.58</v>
      </c>
      <c r="O74" s="15">
        <v>93.58</v>
      </c>
      <c r="P74" s="15">
        <v>3.1465116831683169</v>
      </c>
      <c r="Q74" s="30">
        <v>3.15</v>
      </c>
      <c r="R74" s="15">
        <v>3.15</v>
      </c>
      <c r="S74" s="15">
        <v>73.584322222574258</v>
      </c>
      <c r="T74" s="15">
        <v>76.290322270099011</v>
      </c>
      <c r="U74" s="15">
        <v>11.616921134257424</v>
      </c>
      <c r="V74" s="15">
        <v>1.6487721219801979E-2</v>
      </c>
      <c r="W74" s="15">
        <v>5.3490698613861383E-3</v>
      </c>
      <c r="X74" s="15">
        <v>0.31030898219405939</v>
      </c>
      <c r="Y74" s="15">
        <v>0.9531413190653466</v>
      </c>
      <c r="Z74" s="15">
        <v>0.16556944476831684</v>
      </c>
      <c r="AA74" s="15">
        <v>2.171093061386139E-3</v>
      </c>
      <c r="AB74" s="15">
        <v>3.87020937029703E-2</v>
      </c>
      <c r="AC74" s="15">
        <v>5.6637210297029707E-2</v>
      </c>
      <c r="AD74" s="15">
        <v>9.6912559841584173E-3</v>
      </c>
      <c r="AE74" s="15">
        <v>2.0853820831366336</v>
      </c>
      <c r="AF74" s="15">
        <v>1294.4245622685148</v>
      </c>
      <c r="AG74" s="15">
        <v>73.584322222574258</v>
      </c>
      <c r="AH74" s="15">
        <v>76.290322270099011</v>
      </c>
      <c r="AI74" s="15">
        <v>11.616921134257424</v>
      </c>
      <c r="AJ74" s="15">
        <v>1.6487721219801979E-2</v>
      </c>
      <c r="AK74" s="15">
        <v>5.3490698613861383E-3</v>
      </c>
      <c r="AL74" s="15">
        <v>0.31030898219405939</v>
      </c>
      <c r="AM74" s="15">
        <v>0.9531413190653466</v>
      </c>
      <c r="AN74" s="15">
        <v>0.16556944476831684</v>
      </c>
      <c r="AO74" s="15">
        <v>2.171093061386139E-3</v>
      </c>
      <c r="AP74" s="15">
        <v>3.87020937029703E-2</v>
      </c>
      <c r="AQ74" s="15">
        <v>5.6637210297029707E-2</v>
      </c>
      <c r="AR74" s="15">
        <v>9.6912559841584173E-3</v>
      </c>
      <c r="AS74" s="15">
        <v>2.0853820831366336</v>
      </c>
      <c r="AT74" s="15">
        <v>1294.4245622685148</v>
      </c>
      <c r="AU74" s="15">
        <v>1.6487721219801979E-2</v>
      </c>
      <c r="AV74" s="15">
        <v>5.3490698613861383E-3</v>
      </c>
      <c r="AW74" s="15">
        <v>0.31030898219405939</v>
      </c>
      <c r="AX74" s="15">
        <v>0.9531413190653466</v>
      </c>
      <c r="AY74" s="15">
        <v>0.16556944476831684</v>
      </c>
      <c r="AZ74" s="15">
        <v>2.171093061386139E-3</v>
      </c>
      <c r="BA74" s="15">
        <v>3.87020937029703E-2</v>
      </c>
      <c r="BB74" s="15">
        <v>5.6637210297029707E-2</v>
      </c>
      <c r="BC74" s="15">
        <v>9.6912559841584173E-3</v>
      </c>
      <c r="BD74" s="15">
        <v>2.0853820831366336</v>
      </c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</row>
    <row r="75" spans="1:208" s="8" customFormat="1" ht="13.8" thickBot="1">
      <c r="A75" s="14" t="s">
        <v>196</v>
      </c>
      <c r="B75" s="40" t="s">
        <v>300</v>
      </c>
      <c r="C75" s="9" t="s">
        <v>379</v>
      </c>
      <c r="D75" s="42" t="s">
        <v>380</v>
      </c>
      <c r="E75" s="42" t="s">
        <v>381</v>
      </c>
      <c r="F75" s="43">
        <v>15.8</v>
      </c>
      <c r="G75" s="9" t="s">
        <v>204</v>
      </c>
      <c r="H75" s="9" t="s">
        <v>82</v>
      </c>
      <c r="I75" s="63" t="s">
        <v>83</v>
      </c>
      <c r="J75" s="46">
        <v>5.9</v>
      </c>
      <c r="K75" s="45">
        <v>40755</v>
      </c>
      <c r="L75" s="41"/>
      <c r="M75" s="24"/>
      <c r="N75" s="15">
        <v>210.82999999999998</v>
      </c>
      <c r="O75" s="15">
        <v>210.83</v>
      </c>
      <c r="P75" s="15">
        <v>4.0906905063291132</v>
      </c>
      <c r="Q75" s="30">
        <v>4.09</v>
      </c>
      <c r="R75" s="15">
        <v>19.399999999999999</v>
      </c>
      <c r="S75" s="15">
        <v>101.81878770493668</v>
      </c>
      <c r="T75" s="15">
        <v>114.04726040607594</v>
      </c>
      <c r="U75" s="15">
        <v>16.709213369113922</v>
      </c>
      <c r="V75" s="15">
        <v>2.331004310379747E-2</v>
      </c>
      <c r="W75" s="15">
        <v>1.2067332544303797E-2</v>
      </c>
      <c r="X75" s="15">
        <v>0.32926179199493666</v>
      </c>
      <c r="Y75" s="15">
        <v>2.2389875390886074</v>
      </c>
      <c r="Z75" s="15">
        <v>0.22524409870379744</v>
      </c>
      <c r="AA75" s="15">
        <v>4.9637116481012654E-3</v>
      </c>
      <c r="AB75" s="15">
        <v>4.3071851759493671E-2</v>
      </c>
      <c r="AC75" s="15">
        <v>0.10079608462025316</v>
      </c>
      <c r="AD75" s="15">
        <v>1.3579348840506329E-2</v>
      </c>
      <c r="AE75" s="15">
        <v>2.9217868729088607</v>
      </c>
      <c r="AF75" s="15">
        <v>1819.8517101812658</v>
      </c>
      <c r="AG75" s="15">
        <v>101.81878770493668</v>
      </c>
      <c r="AH75" s="15">
        <v>114.04726040607594</v>
      </c>
      <c r="AI75" s="15">
        <v>16.709213369113922</v>
      </c>
      <c r="AJ75" s="15">
        <v>2.331004310379747E-2</v>
      </c>
      <c r="AK75" s="15">
        <v>1.2067332544303797E-2</v>
      </c>
      <c r="AL75" s="15">
        <v>0.32926179199493666</v>
      </c>
      <c r="AM75" s="15">
        <v>2.2389875390886074</v>
      </c>
      <c r="AN75" s="15">
        <v>0.22524409870379744</v>
      </c>
      <c r="AO75" s="15">
        <v>4.9637116481012654E-3</v>
      </c>
      <c r="AP75" s="15">
        <v>4.3071851759493671E-2</v>
      </c>
      <c r="AQ75" s="15">
        <v>0.10079608462025316</v>
      </c>
      <c r="AR75" s="15">
        <v>1.3579348840506329E-2</v>
      </c>
      <c r="AS75" s="15">
        <v>2.9217868729088607</v>
      </c>
      <c r="AT75" s="15">
        <v>1819.8517101812658</v>
      </c>
      <c r="AU75" s="15">
        <v>8.6660824052184574E-2</v>
      </c>
      <c r="AV75" s="15">
        <v>4.851850541785218E-2</v>
      </c>
      <c r="AW75" s="15">
        <v>0.62817699693042051</v>
      </c>
      <c r="AX75" s="15">
        <v>8.3538645345815112</v>
      </c>
      <c r="AY75" s="15">
        <v>1.3810326388547651</v>
      </c>
      <c r="AZ75" s="15">
        <v>0.91236798081068182</v>
      </c>
      <c r="BA75" s="15">
        <v>0.42274636285755818</v>
      </c>
      <c r="BB75" s="15">
        <v>0.6166687457815434</v>
      </c>
      <c r="BC75" s="15">
        <v>7.7760977075345045E-2</v>
      </c>
      <c r="BD75" s="15">
        <v>14.138762042372086</v>
      </c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</row>
    <row r="76" spans="1:208" s="8" customFormat="1" ht="13.8" thickBot="1">
      <c r="A76" s="14" t="s">
        <v>196</v>
      </c>
      <c r="B76" s="40" t="s">
        <v>301</v>
      </c>
      <c r="C76" s="9" t="s">
        <v>379</v>
      </c>
      <c r="D76" s="42" t="s">
        <v>380</v>
      </c>
      <c r="E76" s="42" t="s">
        <v>381</v>
      </c>
      <c r="F76" s="43">
        <v>24.3</v>
      </c>
      <c r="G76" s="9" t="s">
        <v>204</v>
      </c>
      <c r="H76" s="9" t="s">
        <v>82</v>
      </c>
      <c r="I76" s="63" t="s">
        <v>83</v>
      </c>
      <c r="J76" s="46">
        <v>5.5</v>
      </c>
      <c r="K76" s="45">
        <v>40755</v>
      </c>
      <c r="L76" s="41" t="s">
        <v>95</v>
      </c>
      <c r="M76" s="24" t="s">
        <v>67</v>
      </c>
      <c r="N76" s="15">
        <v>305.91999999999996</v>
      </c>
      <c r="O76" s="15">
        <v>305.92</v>
      </c>
      <c r="P76" s="15">
        <v>4.2753264197530862</v>
      </c>
      <c r="Q76" s="30">
        <v>4.28</v>
      </c>
      <c r="R76" s="15">
        <v>18.010000000000002</v>
      </c>
      <c r="S76" s="15">
        <v>99.982783652345674</v>
      </c>
      <c r="T76" s="15">
        <v>103.65956437333334</v>
      </c>
      <c r="U76" s="15">
        <v>15.784505141728394</v>
      </c>
      <c r="V76" s="15">
        <v>2.2402710439506174E-2</v>
      </c>
      <c r="W76" s="15">
        <v>7.2680549135802465E-3</v>
      </c>
      <c r="X76" s="15">
        <v>0.42163269151604937</v>
      </c>
      <c r="Y76" s="15">
        <v>1.295081879071605</v>
      </c>
      <c r="Z76" s="15">
        <v>0.22496767620740737</v>
      </c>
      <c r="AA76" s="15">
        <v>2.9499752296296296E-3</v>
      </c>
      <c r="AB76" s="15">
        <v>5.2586514962962967E-2</v>
      </c>
      <c r="AC76" s="15">
        <v>7.6955875555555553E-2</v>
      </c>
      <c r="AD76" s="15">
        <v>1.3168005372839506E-2</v>
      </c>
      <c r="AE76" s="15">
        <v>2.8335153379555553</v>
      </c>
      <c r="AF76" s="15">
        <v>1758.8008838637038</v>
      </c>
      <c r="AG76" s="15">
        <v>99.982783652345674</v>
      </c>
      <c r="AH76" s="15">
        <v>103.65956437333334</v>
      </c>
      <c r="AI76" s="15">
        <v>15.784505141728394</v>
      </c>
      <c r="AJ76" s="15">
        <v>2.2402710439506174E-2</v>
      </c>
      <c r="AK76" s="15">
        <v>7.2680549135802465E-3</v>
      </c>
      <c r="AL76" s="15">
        <v>0.42163269151604937</v>
      </c>
      <c r="AM76" s="15">
        <v>1.295081879071605</v>
      </c>
      <c r="AN76" s="15">
        <v>0.22496767620740737</v>
      </c>
      <c r="AO76" s="15">
        <v>2.9499752296296296E-3</v>
      </c>
      <c r="AP76" s="15">
        <v>5.2586514962962967E-2</v>
      </c>
      <c r="AQ76" s="15">
        <v>7.6955875555555553E-2</v>
      </c>
      <c r="AR76" s="15">
        <v>1.3168005372839506E-2</v>
      </c>
      <c r="AS76" s="15">
        <v>2.8335153379555553</v>
      </c>
      <c r="AT76" s="15">
        <v>1758.8008838637038</v>
      </c>
      <c r="AU76" s="15">
        <v>7.3170119255192442E-2</v>
      </c>
      <c r="AV76" s="15">
        <v>4.8354490427305739E-2</v>
      </c>
      <c r="AW76" s="15">
        <v>0.63067942092781404</v>
      </c>
      <c r="AX76" s="15">
        <v>6.413979948530427</v>
      </c>
      <c r="AY76" s="15">
        <v>1.3883614592976035</v>
      </c>
      <c r="AZ76" s="15">
        <v>1.0017240034021788</v>
      </c>
      <c r="BA76" s="15">
        <v>0.44191114668060999</v>
      </c>
      <c r="BB76" s="15">
        <v>0.54100737045751646</v>
      </c>
      <c r="BC76" s="15">
        <v>7.5072729953231665E-2</v>
      </c>
      <c r="BD76" s="15">
        <v>13.12593328732026</v>
      </c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</row>
    <row r="77" spans="1:208" s="8" customFormat="1" ht="13.8" thickBot="1">
      <c r="A77" s="14" t="s">
        <v>196</v>
      </c>
      <c r="B77" s="40" t="s">
        <v>302</v>
      </c>
      <c r="C77" s="9" t="s">
        <v>379</v>
      </c>
      <c r="D77" s="42" t="s">
        <v>380</v>
      </c>
      <c r="E77" s="42" t="s">
        <v>381</v>
      </c>
      <c r="F77" s="43">
        <v>36.200000000000003</v>
      </c>
      <c r="G77" s="9" t="s">
        <v>204</v>
      </c>
      <c r="H77" s="9" t="s">
        <v>82</v>
      </c>
      <c r="I77" s="63" t="s">
        <v>83</v>
      </c>
      <c r="J77" s="46">
        <v>6.5</v>
      </c>
      <c r="K77" s="45">
        <v>40755</v>
      </c>
      <c r="L77" s="41" t="s">
        <v>95</v>
      </c>
      <c r="M77" s="24" t="s">
        <v>67</v>
      </c>
      <c r="N77" s="15">
        <v>280.87</v>
      </c>
      <c r="O77" s="15">
        <v>280.87</v>
      </c>
      <c r="P77" s="15">
        <v>2.6349019889502761</v>
      </c>
      <c r="Q77" s="30">
        <v>2.63</v>
      </c>
      <c r="R77" s="15">
        <v>17.57</v>
      </c>
      <c r="S77" s="15">
        <v>61.619817913591156</v>
      </c>
      <c r="T77" s="15">
        <v>63.885833624088392</v>
      </c>
      <c r="U77" s="15">
        <v>9.728058143204418</v>
      </c>
      <c r="V77" s="15">
        <v>1.3806886422099448E-2</v>
      </c>
      <c r="W77" s="15">
        <v>4.4793333812154692E-3</v>
      </c>
      <c r="X77" s="15">
        <v>0.25985403415027625</v>
      </c>
      <c r="Y77" s="15">
        <v>0.79816451049281767</v>
      </c>
      <c r="Z77" s="15">
        <v>0.13864854265856352</v>
      </c>
      <c r="AA77" s="15">
        <v>1.8180823723756908E-3</v>
      </c>
      <c r="AB77" s="15">
        <v>3.2409294464088398E-2</v>
      </c>
      <c r="AC77" s="15">
        <v>4.7428235801104966E-2</v>
      </c>
      <c r="AD77" s="15">
        <v>8.1154981259668503E-3</v>
      </c>
      <c r="AE77" s="15">
        <v>1.746307642196685</v>
      </c>
      <c r="AF77" s="15">
        <v>1083.9565198223204</v>
      </c>
      <c r="AG77" s="15">
        <v>61.619817913591156</v>
      </c>
      <c r="AH77" s="15">
        <v>63.885833624088392</v>
      </c>
      <c r="AI77" s="15">
        <v>9.728058143204418</v>
      </c>
      <c r="AJ77" s="15">
        <v>1.3806886422099448E-2</v>
      </c>
      <c r="AK77" s="15">
        <v>4.4793333812154692E-3</v>
      </c>
      <c r="AL77" s="15">
        <v>0.25985403415027625</v>
      </c>
      <c r="AM77" s="15">
        <v>0.79816451049281767</v>
      </c>
      <c r="AN77" s="15">
        <v>0.13864854265856352</v>
      </c>
      <c r="AO77" s="15">
        <v>1.8180823723756908E-3</v>
      </c>
      <c r="AP77" s="15">
        <v>3.2409294464088398E-2</v>
      </c>
      <c r="AQ77" s="15">
        <v>4.7428235801104966E-2</v>
      </c>
      <c r="AR77" s="15">
        <v>8.1154981259668503E-3</v>
      </c>
      <c r="AS77" s="15">
        <v>1.746307642196685</v>
      </c>
      <c r="AT77" s="15">
        <v>1083.9565198223204</v>
      </c>
      <c r="AU77" s="15">
        <v>7.4646919024538474E-2</v>
      </c>
      <c r="AV77" s="15">
        <v>4.5472813253898396E-2</v>
      </c>
      <c r="AW77" s="15">
        <v>0.59170350528442262</v>
      </c>
      <c r="AX77" s="15">
        <v>6.6247797725069635</v>
      </c>
      <c r="AY77" s="15">
        <v>1.2961023406434415</v>
      </c>
      <c r="AZ77" s="15">
        <v>0.88984535141871712</v>
      </c>
      <c r="BA77" s="15">
        <v>0.40960127795725915</v>
      </c>
      <c r="BB77" s="15">
        <v>0.53555007268208055</v>
      </c>
      <c r="BC77" s="15">
        <v>7.2016549273283922E-2</v>
      </c>
      <c r="BD77" s="15">
        <v>12.880312364412296</v>
      </c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</row>
    <row r="78" spans="1:208" s="8" customFormat="1" ht="13.8" thickBot="1">
      <c r="A78" s="14" t="s">
        <v>198</v>
      </c>
      <c r="B78" s="40" t="s">
        <v>303</v>
      </c>
      <c r="C78" s="9" t="s">
        <v>382</v>
      </c>
      <c r="D78" s="42" t="s">
        <v>383</v>
      </c>
      <c r="E78" s="42" t="s">
        <v>384</v>
      </c>
      <c r="F78" s="43">
        <v>8</v>
      </c>
      <c r="G78" s="9" t="s">
        <v>326</v>
      </c>
      <c r="H78" s="9" t="s">
        <v>82</v>
      </c>
      <c r="I78" s="63" t="s">
        <v>83</v>
      </c>
      <c r="J78" s="46">
        <v>5.6</v>
      </c>
      <c r="K78" s="45">
        <v>40755</v>
      </c>
      <c r="L78" s="41" t="s">
        <v>95</v>
      </c>
      <c r="M78" s="24" t="s">
        <v>67</v>
      </c>
      <c r="N78" s="15">
        <v>117.76</v>
      </c>
      <c r="O78" s="15">
        <v>117.76</v>
      </c>
      <c r="P78" s="15">
        <v>4.9989120000000007</v>
      </c>
      <c r="Q78" s="30">
        <v>5</v>
      </c>
      <c r="R78" s="15">
        <v>5</v>
      </c>
      <c r="S78" s="15">
        <v>116.90455603200002</v>
      </c>
      <c r="T78" s="15">
        <v>121.20362035200003</v>
      </c>
      <c r="U78" s="15">
        <v>18.455983104000001</v>
      </c>
      <c r="V78" s="15">
        <v>2.6194298880000005E-2</v>
      </c>
      <c r="W78" s="15">
        <v>8.4981503999999996E-3</v>
      </c>
      <c r="X78" s="15">
        <v>0.49299270144000007</v>
      </c>
      <c r="Y78" s="15">
        <v>1.5142704230400001</v>
      </c>
      <c r="Z78" s="15">
        <v>0.26304274944</v>
      </c>
      <c r="AA78" s="15">
        <v>3.4492492800000008E-3</v>
      </c>
      <c r="AB78" s="15">
        <v>6.1486617600000008E-2</v>
      </c>
      <c r="AC78" s="15">
        <v>8.9980416000000021E-2</v>
      </c>
      <c r="AD78" s="15">
        <v>1.5396648960000002E-2</v>
      </c>
      <c r="AE78" s="15">
        <v>3.3130789171200004</v>
      </c>
      <c r="AF78" s="15">
        <v>2056.4724142080004</v>
      </c>
      <c r="AG78" s="15">
        <v>116.90455603200002</v>
      </c>
      <c r="AH78" s="15">
        <v>121.20362035200003</v>
      </c>
      <c r="AI78" s="15">
        <v>18.455983104000001</v>
      </c>
      <c r="AJ78" s="15">
        <v>2.6194298880000005E-2</v>
      </c>
      <c r="AK78" s="15">
        <v>8.4981503999999996E-3</v>
      </c>
      <c r="AL78" s="15">
        <v>0.49299270144000007</v>
      </c>
      <c r="AM78" s="15">
        <v>1.5142704230400001</v>
      </c>
      <c r="AN78" s="15">
        <v>0.26304274944</v>
      </c>
      <c r="AO78" s="15">
        <v>3.4492492800000008E-3</v>
      </c>
      <c r="AP78" s="15">
        <v>6.1486617600000008E-2</v>
      </c>
      <c r="AQ78" s="15">
        <v>8.9980416000000021E-2</v>
      </c>
      <c r="AR78" s="15">
        <v>1.5396648960000002E-2</v>
      </c>
      <c r="AS78" s="15">
        <v>3.3130789171200004</v>
      </c>
      <c r="AT78" s="15">
        <v>2056.4724142080004</v>
      </c>
      <c r="AU78" s="15">
        <v>2.6194298880000005E-2</v>
      </c>
      <c r="AV78" s="15">
        <v>8.4981503999999996E-3</v>
      </c>
      <c r="AW78" s="15">
        <v>0.49299270144000007</v>
      </c>
      <c r="AX78" s="15">
        <v>1.5142704230400001</v>
      </c>
      <c r="AY78" s="15">
        <v>0.26304274944</v>
      </c>
      <c r="AZ78" s="15">
        <v>3.4492492800000008E-3</v>
      </c>
      <c r="BA78" s="15">
        <v>6.1486617600000008E-2</v>
      </c>
      <c r="BB78" s="15">
        <v>8.9980416000000021E-2</v>
      </c>
      <c r="BC78" s="15">
        <v>1.5396648960000002E-2</v>
      </c>
      <c r="BD78" s="15">
        <v>3.3130789171200004</v>
      </c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</row>
    <row r="79" spans="1:208" s="8" customFormat="1" ht="13.8" thickBot="1">
      <c r="A79" s="14" t="s">
        <v>198</v>
      </c>
      <c r="B79" s="40" t="s">
        <v>304</v>
      </c>
      <c r="C79" s="9" t="s">
        <v>382</v>
      </c>
      <c r="D79" s="42" t="s">
        <v>383</v>
      </c>
      <c r="E79" s="42" t="s">
        <v>384</v>
      </c>
      <c r="F79" s="43">
        <v>8.6999999999999993</v>
      </c>
      <c r="G79" s="9" t="s">
        <v>326</v>
      </c>
      <c r="H79" s="9" t="s">
        <v>82</v>
      </c>
      <c r="I79" s="63" t="s">
        <v>83</v>
      </c>
      <c r="J79" s="46">
        <v>5.6</v>
      </c>
      <c r="K79" s="45">
        <v>40755</v>
      </c>
      <c r="L79" s="41" t="s">
        <v>95</v>
      </c>
      <c r="M79" s="24" t="s">
        <v>67</v>
      </c>
      <c r="N79" s="15">
        <v>117.73</v>
      </c>
      <c r="O79" s="15">
        <v>117.73</v>
      </c>
      <c r="P79" s="15">
        <v>4.595529655172415</v>
      </c>
      <c r="Q79" s="30">
        <v>4.5999999999999996</v>
      </c>
      <c r="R79" s="15">
        <v>4.5999999999999996</v>
      </c>
      <c r="S79" s="15">
        <v>107.47105651586209</v>
      </c>
      <c r="T79" s="15">
        <v>111.42321201931038</v>
      </c>
      <c r="U79" s="15">
        <v>16.966695486896555</v>
      </c>
      <c r="V79" s="15">
        <v>2.4080575393103456E-2</v>
      </c>
      <c r="W79" s="15">
        <v>7.8124004137931054E-3</v>
      </c>
      <c r="X79" s="15">
        <v>0.45321113459310358</v>
      </c>
      <c r="Y79" s="15">
        <v>1.392077843144828</v>
      </c>
      <c r="Z79" s="15">
        <v>0.24181677045517247</v>
      </c>
      <c r="AA79" s="15">
        <v>3.1709154620689663E-3</v>
      </c>
      <c r="AB79" s="15">
        <v>5.6525014758620706E-2</v>
      </c>
      <c r="AC79" s="15">
        <v>8.271953379310347E-2</v>
      </c>
      <c r="AD79" s="15">
        <v>1.4154231337931039E-2</v>
      </c>
      <c r="AE79" s="15">
        <v>3.04573323426207</v>
      </c>
      <c r="AF79" s="15">
        <v>1890.527371663449</v>
      </c>
      <c r="AG79" s="15">
        <v>107.47105651586209</v>
      </c>
      <c r="AH79" s="15">
        <v>111.42321201931038</v>
      </c>
      <c r="AI79" s="15">
        <v>16.966695486896555</v>
      </c>
      <c r="AJ79" s="15">
        <v>2.4080575393103456E-2</v>
      </c>
      <c r="AK79" s="15">
        <v>7.8124004137931054E-3</v>
      </c>
      <c r="AL79" s="15">
        <v>0.45321113459310358</v>
      </c>
      <c r="AM79" s="15">
        <v>1.392077843144828</v>
      </c>
      <c r="AN79" s="15">
        <v>0.24181677045517247</v>
      </c>
      <c r="AO79" s="15">
        <v>3.1709154620689663E-3</v>
      </c>
      <c r="AP79" s="15">
        <v>5.6525014758620706E-2</v>
      </c>
      <c r="AQ79" s="15">
        <v>8.271953379310347E-2</v>
      </c>
      <c r="AR79" s="15">
        <v>1.4154231337931039E-2</v>
      </c>
      <c r="AS79" s="15">
        <v>3.04573323426207</v>
      </c>
      <c r="AT79" s="15">
        <v>1890.527371663449</v>
      </c>
      <c r="AU79" s="15">
        <v>2.4080575393103456E-2</v>
      </c>
      <c r="AV79" s="15">
        <v>7.8124004137931054E-3</v>
      </c>
      <c r="AW79" s="15">
        <v>0.45321113459310358</v>
      </c>
      <c r="AX79" s="15">
        <v>1.392077843144828</v>
      </c>
      <c r="AY79" s="15">
        <v>0.24181677045517247</v>
      </c>
      <c r="AZ79" s="15">
        <v>3.1709154620689663E-3</v>
      </c>
      <c r="BA79" s="15">
        <v>5.6525014758620706E-2</v>
      </c>
      <c r="BB79" s="15">
        <v>8.271953379310347E-2</v>
      </c>
      <c r="BC79" s="15">
        <v>1.4154231337931039E-2</v>
      </c>
      <c r="BD79" s="15">
        <v>3.04573323426207</v>
      </c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</row>
    <row r="80" spans="1:208" s="8" customFormat="1" ht="13.8" thickBot="1">
      <c r="A80" s="14" t="s">
        <v>198</v>
      </c>
      <c r="B80" s="40" t="s">
        <v>305</v>
      </c>
      <c r="C80" s="9" t="s">
        <v>382</v>
      </c>
      <c r="D80" s="42" t="s">
        <v>383</v>
      </c>
      <c r="E80" s="42" t="s">
        <v>384</v>
      </c>
      <c r="F80" s="43">
        <v>12.2</v>
      </c>
      <c r="G80" s="9" t="s">
        <v>326</v>
      </c>
      <c r="H80" s="9" t="s">
        <v>82</v>
      </c>
      <c r="I80" s="63" t="s">
        <v>83</v>
      </c>
      <c r="J80" s="46">
        <v>6.6</v>
      </c>
      <c r="K80" s="45">
        <v>40755</v>
      </c>
      <c r="L80" s="41" t="s">
        <v>95</v>
      </c>
      <c r="M80" s="24" t="s">
        <v>67</v>
      </c>
      <c r="N80" s="15">
        <v>140.88999999999999</v>
      </c>
      <c r="O80" s="15">
        <v>140.88999999999999</v>
      </c>
      <c r="P80" s="15">
        <v>3.9218232786885245</v>
      </c>
      <c r="Q80" s="30">
        <v>3.92</v>
      </c>
      <c r="R80" s="15">
        <v>3.92</v>
      </c>
      <c r="S80" s="15">
        <v>91.715759195409831</v>
      </c>
      <c r="T80" s="15">
        <v>95.088527215081967</v>
      </c>
      <c r="U80" s="15">
        <v>14.479371544918033</v>
      </c>
      <c r="V80" s="15">
        <v>2.0550353980327871E-2</v>
      </c>
      <c r="W80" s="15">
        <v>6.6670995737704922E-3</v>
      </c>
      <c r="X80" s="15">
        <v>0.38677021174426235</v>
      </c>
      <c r="Y80" s="15">
        <v>1.1879987075803278</v>
      </c>
      <c r="Z80" s="15">
        <v>0.20636634092459016</v>
      </c>
      <c r="AA80" s="15">
        <v>2.7060580622950822E-3</v>
      </c>
      <c r="AB80" s="15">
        <v>4.8238426327868858E-2</v>
      </c>
      <c r="AC80" s="15">
        <v>7.0592819016393429E-2</v>
      </c>
      <c r="AD80" s="15">
        <v>1.2079215698360657E-2</v>
      </c>
      <c r="AE80" s="15">
        <v>2.5992275961836069</v>
      </c>
      <c r="AF80" s="15">
        <v>1613.3753476800002</v>
      </c>
      <c r="AG80" s="15">
        <v>91.715759195409831</v>
      </c>
      <c r="AH80" s="15">
        <v>95.088527215081967</v>
      </c>
      <c r="AI80" s="15">
        <v>14.479371544918033</v>
      </c>
      <c r="AJ80" s="15">
        <v>2.0550353980327871E-2</v>
      </c>
      <c r="AK80" s="15">
        <v>6.6670995737704922E-3</v>
      </c>
      <c r="AL80" s="15">
        <v>0.38677021174426235</v>
      </c>
      <c r="AM80" s="15">
        <v>1.1879987075803278</v>
      </c>
      <c r="AN80" s="15">
        <v>0.20636634092459016</v>
      </c>
      <c r="AO80" s="15">
        <v>2.7060580622950822E-3</v>
      </c>
      <c r="AP80" s="15">
        <v>4.8238426327868858E-2</v>
      </c>
      <c r="AQ80" s="15">
        <v>7.0592819016393429E-2</v>
      </c>
      <c r="AR80" s="15">
        <v>1.2079215698360657E-2</v>
      </c>
      <c r="AS80" s="15">
        <v>2.5992275961836069</v>
      </c>
      <c r="AT80" s="15">
        <v>1613.3753476800002</v>
      </c>
      <c r="AU80" s="15">
        <v>2.0550353980327871E-2</v>
      </c>
      <c r="AV80" s="15">
        <v>6.6670995737704922E-3</v>
      </c>
      <c r="AW80" s="15">
        <v>0.38677021174426235</v>
      </c>
      <c r="AX80" s="15">
        <v>1.1879987075803278</v>
      </c>
      <c r="AY80" s="15">
        <v>0.20636634092459016</v>
      </c>
      <c r="AZ80" s="15">
        <v>2.7060580622950822E-3</v>
      </c>
      <c r="BA80" s="15">
        <v>4.8238426327868858E-2</v>
      </c>
      <c r="BB80" s="15">
        <v>7.0592819016393429E-2</v>
      </c>
      <c r="BC80" s="15">
        <v>1.2079215698360657E-2</v>
      </c>
      <c r="BD80" s="15">
        <v>2.5992275961836069</v>
      </c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</row>
    <row r="81" spans="1:208" s="8" customFormat="1" ht="13.8" thickBot="1">
      <c r="A81" s="14" t="s">
        <v>198</v>
      </c>
      <c r="B81" s="40" t="s">
        <v>306</v>
      </c>
      <c r="C81" s="9" t="s">
        <v>382</v>
      </c>
      <c r="D81" s="42" t="s">
        <v>383</v>
      </c>
      <c r="E81" s="42" t="s">
        <v>384</v>
      </c>
      <c r="F81" s="43">
        <v>7.8</v>
      </c>
      <c r="G81" s="9" t="s">
        <v>326</v>
      </c>
      <c r="H81" s="9" t="s">
        <v>82</v>
      </c>
      <c r="I81" s="63" t="s">
        <v>83</v>
      </c>
      <c r="J81" s="46">
        <v>5.6</v>
      </c>
      <c r="K81" s="45">
        <v>40755</v>
      </c>
      <c r="L81" s="41" t="s">
        <v>95</v>
      </c>
      <c r="M81" s="24" t="s">
        <v>67</v>
      </c>
      <c r="N81" s="15">
        <v>93.76</v>
      </c>
      <c r="O81" s="15">
        <v>93.76</v>
      </c>
      <c r="P81" s="15">
        <v>4.0821661538461544</v>
      </c>
      <c r="Q81" s="30">
        <v>4.08</v>
      </c>
      <c r="R81" s="15">
        <v>4.08</v>
      </c>
      <c r="S81" s="15">
        <v>95.465537673846171</v>
      </c>
      <c r="T81" s="15">
        <v>98.976200566153864</v>
      </c>
      <c r="U81" s="15">
        <v>15.071357440000002</v>
      </c>
      <c r="V81" s="15">
        <v>2.139055064615385E-2</v>
      </c>
      <c r="W81" s="15">
        <v>6.9396824615384619E-3</v>
      </c>
      <c r="X81" s="15">
        <v>0.40258322609230779</v>
      </c>
      <c r="Y81" s="15">
        <v>1.2365697713230772</v>
      </c>
      <c r="Z81" s="15">
        <v>0.21480358301538466</v>
      </c>
      <c r="AA81" s="15">
        <v>2.8166946461538468E-3</v>
      </c>
      <c r="AB81" s="15">
        <v>5.0210643692307703E-2</v>
      </c>
      <c r="AC81" s="15">
        <v>7.3478990769230784E-2</v>
      </c>
      <c r="AD81" s="15">
        <v>1.2573071753846156E-2</v>
      </c>
      <c r="AE81" s="15">
        <v>2.7054964401230772</v>
      </c>
      <c r="AF81" s="15">
        <v>1679.3378410338464</v>
      </c>
      <c r="AG81" s="15">
        <v>95.465537673846171</v>
      </c>
      <c r="AH81" s="15">
        <v>98.976200566153864</v>
      </c>
      <c r="AI81" s="15">
        <v>15.071357440000002</v>
      </c>
      <c r="AJ81" s="15">
        <v>2.139055064615385E-2</v>
      </c>
      <c r="AK81" s="15">
        <v>6.9396824615384619E-3</v>
      </c>
      <c r="AL81" s="15">
        <v>0.40258322609230779</v>
      </c>
      <c r="AM81" s="15">
        <v>1.2365697713230772</v>
      </c>
      <c r="AN81" s="15">
        <v>0.21480358301538466</v>
      </c>
      <c r="AO81" s="15">
        <v>2.8166946461538468E-3</v>
      </c>
      <c r="AP81" s="15">
        <v>5.0210643692307703E-2</v>
      </c>
      <c r="AQ81" s="15">
        <v>7.3478990769230784E-2</v>
      </c>
      <c r="AR81" s="15">
        <v>1.2573071753846156E-2</v>
      </c>
      <c r="AS81" s="15">
        <v>2.7054964401230772</v>
      </c>
      <c r="AT81" s="15">
        <v>1679.3378410338464</v>
      </c>
      <c r="AU81" s="15">
        <v>2.139055064615385E-2</v>
      </c>
      <c r="AV81" s="15">
        <v>6.9396824615384619E-3</v>
      </c>
      <c r="AW81" s="15">
        <v>0.40258322609230779</v>
      </c>
      <c r="AX81" s="15">
        <v>1.2365697713230772</v>
      </c>
      <c r="AY81" s="15">
        <v>0.21480358301538466</v>
      </c>
      <c r="AZ81" s="15">
        <v>2.8166946461538468E-3</v>
      </c>
      <c r="BA81" s="15">
        <v>5.0210643692307703E-2</v>
      </c>
      <c r="BB81" s="15">
        <v>7.3478990769230784E-2</v>
      </c>
      <c r="BC81" s="15">
        <v>1.2573071753846156E-2</v>
      </c>
      <c r="BD81" s="15">
        <v>2.7054964401230772</v>
      </c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</row>
    <row r="82" spans="1:208" s="8" customFormat="1" ht="13.8" thickBot="1">
      <c r="A82" s="14" t="s">
        <v>198</v>
      </c>
      <c r="B82" s="40" t="s">
        <v>307</v>
      </c>
      <c r="C82" s="9" t="s">
        <v>382</v>
      </c>
      <c r="D82" s="42" t="s">
        <v>383</v>
      </c>
      <c r="E82" s="42" t="s">
        <v>384</v>
      </c>
      <c r="F82" s="43">
        <v>14</v>
      </c>
      <c r="G82" s="9" t="s">
        <v>326</v>
      </c>
      <c r="H82" s="9" t="s">
        <v>82</v>
      </c>
      <c r="I82" s="63" t="s">
        <v>83</v>
      </c>
      <c r="J82" s="46">
        <v>6.2</v>
      </c>
      <c r="K82" s="45">
        <v>40755</v>
      </c>
      <c r="L82" s="41" t="s">
        <v>95</v>
      </c>
      <c r="M82" s="24" t="s">
        <v>67</v>
      </c>
      <c r="N82" s="15">
        <v>162.93</v>
      </c>
      <c r="O82" s="15">
        <v>162.93</v>
      </c>
      <c r="P82" s="15">
        <v>3.952216285714286</v>
      </c>
      <c r="Q82" s="30">
        <v>3.95</v>
      </c>
      <c r="R82" s="15">
        <v>3.95</v>
      </c>
      <c r="S82" s="15">
        <v>92.426530057714288</v>
      </c>
      <c r="T82" s="15">
        <v>95.825436063428583</v>
      </c>
      <c r="U82" s="15">
        <v>14.591582526857144</v>
      </c>
      <c r="V82" s="15">
        <v>2.070961333714286E-2</v>
      </c>
      <c r="W82" s="15">
        <v>6.7187676857142862E-3</v>
      </c>
      <c r="X82" s="15">
        <v>0.38976757009714291</v>
      </c>
      <c r="Y82" s="15">
        <v>1.1972053572685717</v>
      </c>
      <c r="Z82" s="15">
        <v>0.20796562095428572</v>
      </c>
      <c r="AA82" s="15">
        <v>2.7270292371428576E-3</v>
      </c>
      <c r="AB82" s="15">
        <v>4.861226031428572E-2</v>
      </c>
      <c r="AC82" s="15">
        <v>7.1139893142857152E-2</v>
      </c>
      <c r="AD82" s="15">
        <v>1.2172826160000002E-2</v>
      </c>
      <c r="AE82" s="15">
        <v>2.6193708655200005</v>
      </c>
      <c r="AF82" s="15">
        <v>1625.8785444822859</v>
      </c>
      <c r="AG82" s="15">
        <v>92.426530057714288</v>
      </c>
      <c r="AH82" s="15">
        <v>95.825436063428583</v>
      </c>
      <c r="AI82" s="15">
        <v>14.591582526857144</v>
      </c>
      <c r="AJ82" s="15">
        <v>2.070961333714286E-2</v>
      </c>
      <c r="AK82" s="15">
        <v>6.7187676857142862E-3</v>
      </c>
      <c r="AL82" s="15">
        <v>0.38976757009714291</v>
      </c>
      <c r="AM82" s="15">
        <v>1.1972053572685717</v>
      </c>
      <c r="AN82" s="15">
        <v>0.20796562095428572</v>
      </c>
      <c r="AO82" s="15">
        <v>2.7270292371428576E-3</v>
      </c>
      <c r="AP82" s="15">
        <v>4.861226031428572E-2</v>
      </c>
      <c r="AQ82" s="15">
        <v>7.1139893142857152E-2</v>
      </c>
      <c r="AR82" s="15">
        <v>1.2172826160000002E-2</v>
      </c>
      <c r="AS82" s="15">
        <v>2.6193708655200005</v>
      </c>
      <c r="AT82" s="15">
        <v>1625.8785444822859</v>
      </c>
      <c r="AU82" s="15">
        <v>2.070961333714286E-2</v>
      </c>
      <c r="AV82" s="15">
        <v>6.7187676857142862E-3</v>
      </c>
      <c r="AW82" s="15">
        <v>0.38976757009714291</v>
      </c>
      <c r="AX82" s="15">
        <v>1.1972053572685717</v>
      </c>
      <c r="AY82" s="15">
        <v>0.20796562095428572</v>
      </c>
      <c r="AZ82" s="15">
        <v>2.7270292371428576E-3</v>
      </c>
      <c r="BA82" s="15">
        <v>4.861226031428572E-2</v>
      </c>
      <c r="BB82" s="15">
        <v>7.1139893142857152E-2</v>
      </c>
      <c r="BC82" s="15">
        <v>1.2172826160000002E-2</v>
      </c>
      <c r="BD82" s="15">
        <v>2.6193708655200005</v>
      </c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</row>
    <row r="83" spans="1:208" s="8" customFormat="1" ht="13.8" thickBot="1">
      <c r="A83" s="14" t="s">
        <v>198</v>
      </c>
      <c r="B83" s="40" t="s">
        <v>308</v>
      </c>
      <c r="C83" s="9" t="s">
        <v>382</v>
      </c>
      <c r="D83" s="42" t="s">
        <v>383</v>
      </c>
      <c r="E83" s="42" t="s">
        <v>384</v>
      </c>
      <c r="F83" s="43">
        <v>6.8</v>
      </c>
      <c r="G83" s="9" t="s">
        <v>326</v>
      </c>
      <c r="H83" s="9" t="s">
        <v>82</v>
      </c>
      <c r="I83" s="63" t="s">
        <v>83</v>
      </c>
      <c r="J83" s="46">
        <v>7.5</v>
      </c>
      <c r="K83" s="45">
        <v>40755</v>
      </c>
      <c r="L83" s="41" t="s">
        <v>95</v>
      </c>
      <c r="M83" s="24" t="s">
        <v>90</v>
      </c>
      <c r="N83" s="15">
        <v>70.94</v>
      </c>
      <c r="O83" s="15">
        <v>70.94</v>
      </c>
      <c r="P83" s="15">
        <v>1.6284902941176469</v>
      </c>
      <c r="Q83" s="30">
        <v>1.63</v>
      </c>
      <c r="R83" s="15">
        <v>1.63</v>
      </c>
      <c r="S83" s="15">
        <v>75.939759395294104</v>
      </c>
      <c r="T83" s="15">
        <v>120.8339798235294</v>
      </c>
      <c r="U83" s="15">
        <v>10.47770655235294</v>
      </c>
      <c r="V83" s="15">
        <v>1.3027922352941175E-2</v>
      </c>
      <c r="W83" s="15">
        <v>7.5887647705882343E-3</v>
      </c>
      <c r="X83" s="15">
        <v>0.28498580147058822</v>
      </c>
      <c r="Y83" s="15">
        <v>1.1540459318294116</v>
      </c>
      <c r="Z83" s="15">
        <v>0.13461100771176471</v>
      </c>
      <c r="AA83" s="15">
        <v>4.2992143764705882E-3</v>
      </c>
      <c r="AB83" s="15">
        <v>3.0941315588235291E-2</v>
      </c>
      <c r="AC83" s="15">
        <v>7.3835749935294126E-2</v>
      </c>
      <c r="AD83" s="15">
        <v>1.573121624117647E-2</v>
      </c>
      <c r="AE83" s="15">
        <v>2.8639607406529413</v>
      </c>
      <c r="AF83" s="15">
        <v>55.476150359411761</v>
      </c>
      <c r="AG83" s="15">
        <v>75.939759395294104</v>
      </c>
      <c r="AH83" s="15">
        <v>120.8339798235294</v>
      </c>
      <c r="AI83" s="15">
        <v>10.47770655235294</v>
      </c>
      <c r="AJ83" s="15">
        <v>1.3027922352941175E-2</v>
      </c>
      <c r="AK83" s="15">
        <v>7.5887647705882343E-3</v>
      </c>
      <c r="AL83" s="15">
        <v>0.28498580147058822</v>
      </c>
      <c r="AM83" s="15">
        <v>1.1540459318294116</v>
      </c>
      <c r="AN83" s="15">
        <v>0.13461100771176471</v>
      </c>
      <c r="AO83" s="15">
        <v>4.2992143764705882E-3</v>
      </c>
      <c r="AP83" s="15">
        <v>3.0941315588235291E-2</v>
      </c>
      <c r="AQ83" s="15">
        <v>7.3835749935294126E-2</v>
      </c>
      <c r="AR83" s="15">
        <v>1.573121624117647E-2</v>
      </c>
      <c r="AS83" s="15">
        <v>2.8639607406529413</v>
      </c>
      <c r="AT83" s="15">
        <v>55.476150359411761</v>
      </c>
      <c r="AU83" s="15">
        <v>1.3027922352941175E-2</v>
      </c>
      <c r="AV83" s="15">
        <v>7.5887647705882343E-3</v>
      </c>
      <c r="AW83" s="15">
        <v>0.28498580147058822</v>
      </c>
      <c r="AX83" s="15">
        <v>1.1540459318294116</v>
      </c>
      <c r="AY83" s="15">
        <v>0.13461100771176471</v>
      </c>
      <c r="AZ83" s="15">
        <v>4.2992143764705882E-3</v>
      </c>
      <c r="BA83" s="15">
        <v>3.0941315588235291E-2</v>
      </c>
      <c r="BB83" s="15">
        <v>7.3835749935294126E-2</v>
      </c>
      <c r="BC83" s="15">
        <v>1.573121624117647E-2</v>
      </c>
      <c r="BD83" s="15">
        <v>2.8639607406529413</v>
      </c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</row>
    <row r="84" spans="1:208" s="8" customFormat="1" ht="13.8" thickBot="1">
      <c r="A84" s="14" t="s">
        <v>198</v>
      </c>
      <c r="B84" s="40" t="s">
        <v>309</v>
      </c>
      <c r="C84" s="9" t="s">
        <v>385</v>
      </c>
      <c r="D84" s="42" t="s">
        <v>386</v>
      </c>
      <c r="E84" s="42" t="s">
        <v>387</v>
      </c>
      <c r="F84" s="43">
        <v>24.5</v>
      </c>
      <c r="G84" s="9" t="s">
        <v>326</v>
      </c>
      <c r="H84" s="9" t="s">
        <v>342</v>
      </c>
      <c r="I84" s="63" t="s">
        <v>83</v>
      </c>
      <c r="J84" s="46">
        <v>5.8</v>
      </c>
      <c r="K84" s="45">
        <v>40755</v>
      </c>
      <c r="L84" s="41" t="s">
        <v>95</v>
      </c>
      <c r="M84" s="24" t="s">
        <v>67</v>
      </c>
      <c r="N84" s="15">
        <v>116.27</v>
      </c>
      <c r="O84" s="15">
        <v>116.27</v>
      </c>
      <c r="P84" s="15">
        <v>1.6116445714285714</v>
      </c>
      <c r="Q84" s="30">
        <v>1.61</v>
      </c>
      <c r="R84" s="15">
        <v>1.61</v>
      </c>
      <c r="S84" s="15">
        <v>37.689919947428571</v>
      </c>
      <c r="T84" s="15">
        <v>39.075934278857147</v>
      </c>
      <c r="U84" s="15">
        <v>5.9501917577142862</v>
      </c>
      <c r="V84" s="15">
        <v>8.4450175542857137E-3</v>
      </c>
      <c r="W84" s="15">
        <v>2.7397957714285714E-3</v>
      </c>
      <c r="X84" s="15">
        <v>0.15894038763428572</v>
      </c>
      <c r="Y84" s="15">
        <v>0.48819937357714288</v>
      </c>
      <c r="Z84" s="15">
        <v>8.4804737348571427E-2</v>
      </c>
      <c r="AA84" s="15">
        <v>1.1120347542857144E-3</v>
      </c>
      <c r="AB84" s="15">
        <v>1.9823228228571431E-2</v>
      </c>
      <c r="AC84" s="15">
        <v>2.9009602285714288E-2</v>
      </c>
      <c r="AD84" s="15">
        <v>4.9638652800000002E-3</v>
      </c>
      <c r="AE84" s="15">
        <v>1.0681335561599998</v>
      </c>
      <c r="AF84" s="15">
        <v>663.00479037257139</v>
      </c>
      <c r="AG84" s="15">
        <v>37.689919947428571</v>
      </c>
      <c r="AH84" s="15">
        <v>39.075934278857147</v>
      </c>
      <c r="AI84" s="15">
        <v>5.9501917577142862</v>
      </c>
      <c r="AJ84" s="15">
        <v>8.4450175542857137E-3</v>
      </c>
      <c r="AK84" s="15">
        <v>2.7397957714285714E-3</v>
      </c>
      <c r="AL84" s="15">
        <v>0.15894038763428572</v>
      </c>
      <c r="AM84" s="15">
        <v>0.48819937357714288</v>
      </c>
      <c r="AN84" s="15">
        <v>8.4804737348571427E-2</v>
      </c>
      <c r="AO84" s="15">
        <v>1.1120347542857144E-3</v>
      </c>
      <c r="AP84" s="15">
        <v>1.9823228228571431E-2</v>
      </c>
      <c r="AQ84" s="15">
        <v>2.9009602285714288E-2</v>
      </c>
      <c r="AR84" s="15">
        <v>4.9638652800000002E-3</v>
      </c>
      <c r="AS84" s="15">
        <v>1.0681335561599998</v>
      </c>
      <c r="AT84" s="15">
        <v>663.00479037257139</v>
      </c>
      <c r="AU84" s="15">
        <v>8.4450175542857137E-3</v>
      </c>
      <c r="AV84" s="15">
        <v>2.7397957714285714E-3</v>
      </c>
      <c r="AW84" s="15">
        <v>0.15894038763428572</v>
      </c>
      <c r="AX84" s="15">
        <v>0.48819937357714288</v>
      </c>
      <c r="AY84" s="15">
        <v>8.4804737348571427E-2</v>
      </c>
      <c r="AZ84" s="15">
        <v>1.1120347542857144E-3</v>
      </c>
      <c r="BA84" s="15">
        <v>1.9823228228571431E-2</v>
      </c>
      <c r="BB84" s="15">
        <v>2.9009602285714288E-2</v>
      </c>
      <c r="BC84" s="15">
        <v>4.9638652800000002E-3</v>
      </c>
      <c r="BD84" s="15">
        <v>1.0681335561599998</v>
      </c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</row>
    <row r="85" spans="1:208" s="8" customFormat="1" ht="13.8" thickBot="1">
      <c r="A85" s="14" t="s">
        <v>198</v>
      </c>
      <c r="B85" s="40" t="s">
        <v>310</v>
      </c>
      <c r="C85" s="9" t="s">
        <v>388</v>
      </c>
      <c r="D85" s="42" t="s">
        <v>389</v>
      </c>
      <c r="E85" s="42" t="s">
        <v>390</v>
      </c>
      <c r="F85" s="43">
        <v>8.4</v>
      </c>
      <c r="G85" s="9" t="s">
        <v>326</v>
      </c>
      <c r="H85" s="9" t="s">
        <v>82</v>
      </c>
      <c r="I85" s="63" t="s">
        <v>83</v>
      </c>
      <c r="J85" s="46">
        <v>5.7</v>
      </c>
      <c r="K85" s="45">
        <v>40755</v>
      </c>
      <c r="L85" s="41" t="s">
        <v>95</v>
      </c>
      <c r="M85" s="24" t="s">
        <v>67</v>
      </c>
      <c r="N85" s="15">
        <v>117.6</v>
      </c>
      <c r="O85" s="15">
        <v>117.6</v>
      </c>
      <c r="P85" s="15">
        <v>4.7543999999999995</v>
      </c>
      <c r="Q85" s="30">
        <v>4.75</v>
      </c>
      <c r="R85" s="15">
        <v>4.75</v>
      </c>
      <c r="S85" s="15">
        <v>111.18639839999999</v>
      </c>
      <c r="T85" s="15">
        <v>115.27518239999999</v>
      </c>
      <c r="U85" s="15">
        <v>17.553244799999998</v>
      </c>
      <c r="V85" s="15">
        <v>2.4913055999999999E-2</v>
      </c>
      <c r="W85" s="15">
        <v>8.0824799999999995E-3</v>
      </c>
      <c r="X85" s="15">
        <v>0.46887892799999997</v>
      </c>
      <c r="Y85" s="15">
        <v>1.440202848</v>
      </c>
      <c r="Z85" s="15">
        <v>0.25017652799999995</v>
      </c>
      <c r="AA85" s="15">
        <v>3.2805360000000001E-3</v>
      </c>
      <c r="AB85" s="15">
        <v>5.8479119999999996E-2</v>
      </c>
      <c r="AC85" s="15">
        <v>8.5579199999999994E-2</v>
      </c>
      <c r="AD85" s="15">
        <v>1.4643552000000001E-2</v>
      </c>
      <c r="AE85" s="15">
        <v>3.1510261439999994</v>
      </c>
      <c r="AF85" s="15">
        <v>1955.8840896000002</v>
      </c>
      <c r="AG85" s="15">
        <v>111.18639839999999</v>
      </c>
      <c r="AH85" s="15">
        <v>115.27518239999999</v>
      </c>
      <c r="AI85" s="15">
        <v>17.553244799999998</v>
      </c>
      <c r="AJ85" s="15">
        <v>2.4913055999999999E-2</v>
      </c>
      <c r="AK85" s="15">
        <v>8.0824799999999995E-3</v>
      </c>
      <c r="AL85" s="15">
        <v>0.46887892799999997</v>
      </c>
      <c r="AM85" s="15">
        <v>1.440202848</v>
      </c>
      <c r="AN85" s="15">
        <v>0.25017652799999995</v>
      </c>
      <c r="AO85" s="15">
        <v>3.2805360000000001E-3</v>
      </c>
      <c r="AP85" s="15">
        <v>5.8479119999999996E-2</v>
      </c>
      <c r="AQ85" s="15">
        <v>8.5579199999999994E-2</v>
      </c>
      <c r="AR85" s="15">
        <v>1.4643552000000001E-2</v>
      </c>
      <c r="AS85" s="15">
        <v>3.1510261439999994</v>
      </c>
      <c r="AT85" s="15">
        <v>1955.8840896000002</v>
      </c>
      <c r="AU85" s="15">
        <v>2.4913055999999999E-2</v>
      </c>
      <c r="AV85" s="15">
        <v>8.0824799999999995E-3</v>
      </c>
      <c r="AW85" s="15">
        <v>0.46887892799999997</v>
      </c>
      <c r="AX85" s="15">
        <v>1.440202848</v>
      </c>
      <c r="AY85" s="15">
        <v>0.25017652799999995</v>
      </c>
      <c r="AZ85" s="15">
        <v>3.2805360000000001E-3</v>
      </c>
      <c r="BA85" s="15">
        <v>5.8479119999999996E-2</v>
      </c>
      <c r="BB85" s="15">
        <v>8.5579199999999994E-2</v>
      </c>
      <c r="BC85" s="15">
        <v>1.4643552000000001E-2</v>
      </c>
      <c r="BD85" s="15">
        <v>3.1510261439999994</v>
      </c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</row>
    <row r="86" spans="1:208" s="8" customFormat="1" ht="13.8" thickBot="1">
      <c r="A86" s="14" t="s">
        <v>198</v>
      </c>
      <c r="B86" s="40" t="s">
        <v>311</v>
      </c>
      <c r="C86" s="9" t="s">
        <v>388</v>
      </c>
      <c r="D86" s="42" t="s">
        <v>389</v>
      </c>
      <c r="E86" s="42" t="s">
        <v>390</v>
      </c>
      <c r="F86" s="43">
        <v>36.1</v>
      </c>
      <c r="G86" s="9" t="s">
        <v>326</v>
      </c>
      <c r="H86" s="9" t="s">
        <v>82</v>
      </c>
      <c r="I86" s="63" t="s">
        <v>83</v>
      </c>
      <c r="J86" s="46">
        <v>5.6</v>
      </c>
      <c r="K86" s="45">
        <v>40755</v>
      </c>
      <c r="L86" s="41"/>
      <c r="M86" s="24"/>
      <c r="N86" s="15">
        <v>536.81999999999994</v>
      </c>
      <c r="O86" s="15">
        <v>536.82000000000005</v>
      </c>
      <c r="P86" s="15">
        <v>5.0202316620498619</v>
      </c>
      <c r="Q86" s="30">
        <v>5.0199999999999996</v>
      </c>
      <c r="R86" s="15">
        <v>5.0199999999999996</v>
      </c>
      <c r="S86" s="15">
        <v>116.3286967364543</v>
      </c>
      <c r="T86" s="15">
        <v>122.44830846049862</v>
      </c>
      <c r="U86" s="15">
        <v>18.452457441772857</v>
      </c>
      <c r="V86" s="15">
        <v>2.7352373602770087E-2</v>
      </c>
      <c r="W86" s="15">
        <v>8.5845388587257633E-3</v>
      </c>
      <c r="X86" s="15">
        <v>0.48479545668365659</v>
      </c>
      <c r="Y86" s="15">
        <v>1.5183182704703602</v>
      </c>
      <c r="Z86" s="15">
        <v>0.25854500333185598</v>
      </c>
      <c r="AA86" s="15">
        <v>3.6494964698060945E-3</v>
      </c>
      <c r="AB86" s="15">
        <v>5.969290308033242E-2</v>
      </c>
      <c r="AC86" s="15">
        <v>9.253712135734074E-2</v>
      </c>
      <c r="AD86" s="15">
        <v>1.6535417230470917E-2</v>
      </c>
      <c r="AE86" s="15">
        <v>3.3428773877268703</v>
      </c>
      <c r="AF86" s="15">
        <v>2143.0038880081997</v>
      </c>
      <c r="AG86" s="15">
        <v>116.3286967364543</v>
      </c>
      <c r="AH86" s="15">
        <v>122.44830846049862</v>
      </c>
      <c r="AI86" s="15">
        <v>18.452457441772857</v>
      </c>
      <c r="AJ86" s="15">
        <v>2.7352373602770087E-2</v>
      </c>
      <c r="AK86" s="15">
        <v>8.5845388587257633E-3</v>
      </c>
      <c r="AL86" s="15">
        <v>0.48479545668365659</v>
      </c>
      <c r="AM86" s="15">
        <v>1.5183182704703602</v>
      </c>
      <c r="AN86" s="15">
        <v>0.25854500333185598</v>
      </c>
      <c r="AO86" s="15">
        <v>3.6494964698060945E-3</v>
      </c>
      <c r="AP86" s="15">
        <v>5.969290308033242E-2</v>
      </c>
      <c r="AQ86" s="15">
        <v>9.253712135734074E-2</v>
      </c>
      <c r="AR86" s="15">
        <v>1.6535417230470917E-2</v>
      </c>
      <c r="AS86" s="15">
        <v>3.3428773877268703</v>
      </c>
      <c r="AT86" s="15">
        <v>2143.0038880081997</v>
      </c>
      <c r="AU86" s="15">
        <v>2.7352373602770087E-2</v>
      </c>
      <c r="AV86" s="15">
        <v>8.5845388587257633E-3</v>
      </c>
      <c r="AW86" s="15">
        <v>0.48479545668365659</v>
      </c>
      <c r="AX86" s="15">
        <v>1.5183182704703602</v>
      </c>
      <c r="AY86" s="15">
        <v>0.25854500333185598</v>
      </c>
      <c r="AZ86" s="15">
        <v>3.6494964698060945E-3</v>
      </c>
      <c r="BA86" s="15">
        <v>5.969290308033242E-2</v>
      </c>
      <c r="BB86" s="15">
        <v>9.253712135734074E-2</v>
      </c>
      <c r="BC86" s="15">
        <v>1.6535417230470917E-2</v>
      </c>
      <c r="BD86" s="15">
        <v>3.3428773877268703</v>
      </c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</row>
    <row r="87" spans="1:208" s="8" customFormat="1" ht="13.8" thickBot="1">
      <c r="A87" s="14" t="s">
        <v>198</v>
      </c>
      <c r="B87" s="40" t="s">
        <v>312</v>
      </c>
      <c r="C87" s="9" t="s">
        <v>388</v>
      </c>
      <c r="D87" s="42" t="s">
        <v>389</v>
      </c>
      <c r="E87" s="42" t="s">
        <v>390</v>
      </c>
      <c r="F87" s="43">
        <v>27.4</v>
      </c>
      <c r="G87" s="9" t="s">
        <v>326</v>
      </c>
      <c r="H87" s="9" t="s">
        <v>82</v>
      </c>
      <c r="I87" s="63" t="s">
        <v>83</v>
      </c>
      <c r="J87" s="46">
        <v>5.9</v>
      </c>
      <c r="K87" s="45">
        <v>40755</v>
      </c>
      <c r="L87" s="41" t="s">
        <v>95</v>
      </c>
      <c r="M87" s="24" t="s">
        <v>67</v>
      </c>
      <c r="N87" s="15">
        <v>399.86</v>
      </c>
      <c r="O87" s="15">
        <v>399.86</v>
      </c>
      <c r="P87" s="15">
        <v>4.9559290510948912</v>
      </c>
      <c r="Q87" s="30">
        <v>4.96</v>
      </c>
      <c r="R87" s="15">
        <v>4.96</v>
      </c>
      <c r="S87" s="15">
        <v>115.89935678890512</v>
      </c>
      <c r="T87" s="15">
        <v>120.16145577284674</v>
      </c>
      <c r="U87" s="15">
        <v>18.297290056642339</v>
      </c>
      <c r="V87" s="15">
        <v>2.5969068227737233E-2</v>
      </c>
      <c r="W87" s="15">
        <v>8.4250793868613141E-3</v>
      </c>
      <c r="X87" s="15">
        <v>0.48875372301897818</v>
      </c>
      <c r="Y87" s="15">
        <v>1.5012500281576644</v>
      </c>
      <c r="Z87" s="15">
        <v>0.26078098666861316</v>
      </c>
      <c r="AA87" s="15">
        <v>3.4195910452554752E-3</v>
      </c>
      <c r="AB87" s="15">
        <v>6.0957927328467165E-2</v>
      </c>
      <c r="AC87" s="15">
        <v>8.9206722919708048E-2</v>
      </c>
      <c r="AD87" s="15">
        <v>1.5264261477372266E-2</v>
      </c>
      <c r="AE87" s="15">
        <v>3.2845915379036503</v>
      </c>
      <c r="AF87" s="15">
        <v>2038.7899167556207</v>
      </c>
      <c r="AG87" s="15">
        <v>115.89935678890512</v>
      </c>
      <c r="AH87" s="15">
        <v>120.16145577284674</v>
      </c>
      <c r="AI87" s="15">
        <v>18.297290056642339</v>
      </c>
      <c r="AJ87" s="15">
        <v>2.5969068227737233E-2</v>
      </c>
      <c r="AK87" s="15">
        <v>8.4250793868613141E-3</v>
      </c>
      <c r="AL87" s="15">
        <v>0.48875372301897818</v>
      </c>
      <c r="AM87" s="15">
        <v>1.5012500281576644</v>
      </c>
      <c r="AN87" s="15">
        <v>0.26078098666861316</v>
      </c>
      <c r="AO87" s="15">
        <v>3.4195910452554752E-3</v>
      </c>
      <c r="AP87" s="15">
        <v>6.0957927328467165E-2</v>
      </c>
      <c r="AQ87" s="15">
        <v>8.9206722919708048E-2</v>
      </c>
      <c r="AR87" s="15">
        <v>1.5264261477372266E-2</v>
      </c>
      <c r="AS87" s="15">
        <v>3.2845915379036503</v>
      </c>
      <c r="AT87" s="15">
        <v>2038.7899167556207</v>
      </c>
      <c r="AU87" s="15">
        <v>2.5969068227737233E-2</v>
      </c>
      <c r="AV87" s="15">
        <v>8.4250793868613141E-3</v>
      </c>
      <c r="AW87" s="15">
        <v>0.48875372301897818</v>
      </c>
      <c r="AX87" s="15">
        <v>1.5012500281576644</v>
      </c>
      <c r="AY87" s="15">
        <v>0.26078098666861316</v>
      </c>
      <c r="AZ87" s="15">
        <v>3.4195910452554752E-3</v>
      </c>
      <c r="BA87" s="15">
        <v>6.0957927328467165E-2</v>
      </c>
      <c r="BB87" s="15">
        <v>8.9206722919708048E-2</v>
      </c>
      <c r="BC87" s="15">
        <v>1.5264261477372266E-2</v>
      </c>
      <c r="BD87" s="15">
        <v>3.2845915379036503</v>
      </c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</row>
    <row r="88" spans="1:208" s="8" customFormat="1" ht="13.8" thickBot="1">
      <c r="A88" s="14" t="s">
        <v>198</v>
      </c>
      <c r="B88" s="40" t="s">
        <v>313</v>
      </c>
      <c r="C88" s="9" t="s">
        <v>391</v>
      </c>
      <c r="D88" s="42" t="s">
        <v>392</v>
      </c>
      <c r="E88" s="42" t="s">
        <v>393</v>
      </c>
      <c r="F88" s="43">
        <v>18.600000000000001</v>
      </c>
      <c r="G88" s="9" t="s">
        <v>204</v>
      </c>
      <c r="H88" s="9" t="s">
        <v>82</v>
      </c>
      <c r="I88" s="63" t="s">
        <v>83</v>
      </c>
      <c r="J88" s="46">
        <v>5.9</v>
      </c>
      <c r="K88" s="45">
        <v>40755</v>
      </c>
      <c r="L88" s="41" t="s">
        <v>205</v>
      </c>
      <c r="M88" s="24" t="s">
        <v>67</v>
      </c>
      <c r="N88" s="15">
        <v>187.32999999999998</v>
      </c>
      <c r="O88" s="15">
        <v>187.33</v>
      </c>
      <c r="P88" s="15">
        <v>3.4202832258064513</v>
      </c>
      <c r="Q88" s="30">
        <v>3.42</v>
      </c>
      <c r="R88" s="15">
        <v>3.42</v>
      </c>
      <c r="S88" s="15">
        <v>79.986743518709673</v>
      </c>
      <c r="T88" s="15">
        <v>82.928187092903215</v>
      </c>
      <c r="U88" s="15">
        <v>12.627685669677417</v>
      </c>
      <c r="V88" s="15">
        <v>1.7922284103225807E-2</v>
      </c>
      <c r="W88" s="15">
        <v>5.8144814838709674E-3</v>
      </c>
      <c r="X88" s="15">
        <v>0.3373083317290323</v>
      </c>
      <c r="Y88" s="15">
        <v>1.0360721947612903</v>
      </c>
      <c r="Z88" s="15">
        <v>0.17997530334193546</v>
      </c>
      <c r="AA88" s="15">
        <v>2.3599954258064514E-3</v>
      </c>
      <c r="AB88" s="15">
        <v>4.2069483677419355E-2</v>
      </c>
      <c r="AC88" s="15">
        <v>6.156509806451612E-2</v>
      </c>
      <c r="AD88" s="15">
        <v>1.0534472335483871E-2</v>
      </c>
      <c r="AE88" s="15">
        <v>2.2668269107354835</v>
      </c>
      <c r="AF88" s="15">
        <v>1407.0497945651612</v>
      </c>
      <c r="AG88" s="15">
        <v>79.986743518709673</v>
      </c>
      <c r="AH88" s="15">
        <v>82.928187092903215</v>
      </c>
      <c r="AI88" s="15">
        <v>12.627685669677417</v>
      </c>
      <c r="AJ88" s="15">
        <v>1.7922284103225807E-2</v>
      </c>
      <c r="AK88" s="15">
        <v>5.8144814838709674E-3</v>
      </c>
      <c r="AL88" s="15">
        <v>0.3373083317290323</v>
      </c>
      <c r="AM88" s="15">
        <v>1.0360721947612903</v>
      </c>
      <c r="AN88" s="15">
        <v>0.17997530334193546</v>
      </c>
      <c r="AO88" s="15">
        <v>2.3599954258064514E-3</v>
      </c>
      <c r="AP88" s="15">
        <v>4.2069483677419355E-2</v>
      </c>
      <c r="AQ88" s="15">
        <v>6.156509806451612E-2</v>
      </c>
      <c r="AR88" s="15">
        <v>1.0534472335483871E-2</v>
      </c>
      <c r="AS88" s="15">
        <v>2.2668269107354835</v>
      </c>
      <c r="AT88" s="15">
        <v>1407.0497945651612</v>
      </c>
      <c r="AU88" s="15">
        <v>1.7922284103225807E-2</v>
      </c>
      <c r="AV88" s="15">
        <v>5.8144814838709674E-3</v>
      </c>
      <c r="AW88" s="15">
        <v>0.3373083317290323</v>
      </c>
      <c r="AX88" s="15">
        <v>1.0360721947612903</v>
      </c>
      <c r="AY88" s="15">
        <v>0.17997530334193546</v>
      </c>
      <c r="AZ88" s="15">
        <v>2.3599954258064514E-3</v>
      </c>
      <c r="BA88" s="15">
        <v>4.2069483677419355E-2</v>
      </c>
      <c r="BB88" s="15">
        <v>6.156509806451612E-2</v>
      </c>
      <c r="BC88" s="15">
        <v>1.0534472335483871E-2</v>
      </c>
      <c r="BD88" s="15">
        <v>2.2668269107354835</v>
      </c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</row>
    <row r="89" spans="1:208" s="8" customFormat="1" ht="13.8" thickBot="1">
      <c r="A89" s="14" t="s">
        <v>198</v>
      </c>
      <c r="B89" s="40" t="s">
        <v>314</v>
      </c>
      <c r="C89" s="9" t="s">
        <v>391</v>
      </c>
      <c r="D89" s="42" t="s">
        <v>392</v>
      </c>
      <c r="E89" s="42" t="s">
        <v>393</v>
      </c>
      <c r="F89" s="43">
        <v>9.6</v>
      </c>
      <c r="G89" s="9" t="s">
        <v>204</v>
      </c>
      <c r="H89" s="9" t="s">
        <v>82</v>
      </c>
      <c r="I89" s="63" t="s">
        <v>83</v>
      </c>
      <c r="J89" s="46">
        <v>5.9</v>
      </c>
      <c r="K89" s="45">
        <v>40755</v>
      </c>
      <c r="L89" s="41" t="s">
        <v>205</v>
      </c>
      <c r="M89" s="24" t="s">
        <v>67</v>
      </c>
      <c r="N89" s="15">
        <v>95.03</v>
      </c>
      <c r="O89" s="15">
        <v>95.03</v>
      </c>
      <c r="P89" s="15">
        <v>3.36168625</v>
      </c>
      <c r="Q89" s="30">
        <v>3.36</v>
      </c>
      <c r="R89" s="15">
        <v>3.36</v>
      </c>
      <c r="S89" s="15">
        <v>78.616394642499998</v>
      </c>
      <c r="T89" s="15">
        <v>81.507444817500001</v>
      </c>
      <c r="U89" s="15">
        <v>12.411345635</v>
      </c>
      <c r="V89" s="15">
        <v>1.7615235950000002E-2</v>
      </c>
      <c r="W89" s="15">
        <v>5.7148666250000004E-3</v>
      </c>
      <c r="X89" s="15">
        <v>0.33152949797500003</v>
      </c>
      <c r="Y89" s="15">
        <v>1.0183219988500001</v>
      </c>
      <c r="Z89" s="15">
        <v>0.17689193047499999</v>
      </c>
      <c r="AA89" s="15">
        <v>2.3195635125000005E-3</v>
      </c>
      <c r="AB89" s="15">
        <v>4.1348740875000005E-2</v>
      </c>
      <c r="AC89" s="15">
        <v>6.0510352499999996E-2</v>
      </c>
      <c r="AD89" s="15">
        <v>1.0353993650000001E-2</v>
      </c>
      <c r="AE89" s="15">
        <v>2.22799117905</v>
      </c>
      <c r="AF89" s="15">
        <v>1382.94393627</v>
      </c>
      <c r="AG89" s="15">
        <v>78.616394642499998</v>
      </c>
      <c r="AH89" s="15">
        <v>81.507444817500001</v>
      </c>
      <c r="AI89" s="15">
        <v>12.411345635</v>
      </c>
      <c r="AJ89" s="15">
        <v>1.7615235950000002E-2</v>
      </c>
      <c r="AK89" s="15">
        <v>5.7148666250000004E-3</v>
      </c>
      <c r="AL89" s="15">
        <v>0.33152949797500003</v>
      </c>
      <c r="AM89" s="15">
        <v>1.0183219988500001</v>
      </c>
      <c r="AN89" s="15">
        <v>0.17689193047499999</v>
      </c>
      <c r="AO89" s="15">
        <v>2.3195635125000005E-3</v>
      </c>
      <c r="AP89" s="15">
        <v>4.1348740875000005E-2</v>
      </c>
      <c r="AQ89" s="15">
        <v>6.0510352499999996E-2</v>
      </c>
      <c r="AR89" s="15">
        <v>1.0353993650000001E-2</v>
      </c>
      <c r="AS89" s="15">
        <v>2.22799117905</v>
      </c>
      <c r="AT89" s="15">
        <v>1382.94393627</v>
      </c>
      <c r="AU89" s="15">
        <v>1.7615235950000002E-2</v>
      </c>
      <c r="AV89" s="15">
        <v>5.7148666250000004E-3</v>
      </c>
      <c r="AW89" s="15">
        <v>0.33152949797500003</v>
      </c>
      <c r="AX89" s="15">
        <v>1.0183219988500001</v>
      </c>
      <c r="AY89" s="15">
        <v>0.17689193047499999</v>
      </c>
      <c r="AZ89" s="15">
        <v>2.3195635125000005E-3</v>
      </c>
      <c r="BA89" s="15">
        <v>4.1348740875000005E-2</v>
      </c>
      <c r="BB89" s="15">
        <v>6.0510352499999996E-2</v>
      </c>
      <c r="BC89" s="15">
        <v>1.0353993650000001E-2</v>
      </c>
      <c r="BD89" s="15">
        <v>2.22799117905</v>
      </c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</row>
    <row r="90" spans="1:208" s="8" customFormat="1" ht="13.8" thickBot="1">
      <c r="A90" s="14" t="s">
        <v>198</v>
      </c>
      <c r="B90" s="40" t="s">
        <v>315</v>
      </c>
      <c r="C90" s="9" t="s">
        <v>391</v>
      </c>
      <c r="D90" s="42" t="s">
        <v>392</v>
      </c>
      <c r="E90" s="42" t="s">
        <v>393</v>
      </c>
      <c r="F90" s="43">
        <v>14.2</v>
      </c>
      <c r="G90" s="9" t="s">
        <v>204</v>
      </c>
      <c r="H90" s="9" t="s">
        <v>82</v>
      </c>
      <c r="I90" s="63" t="s">
        <v>83</v>
      </c>
      <c r="J90" s="46">
        <v>6.2</v>
      </c>
      <c r="K90" s="45">
        <v>40755</v>
      </c>
      <c r="L90" s="41" t="s">
        <v>205</v>
      </c>
      <c r="M90" s="24" t="s">
        <v>67</v>
      </c>
      <c r="N90" s="15">
        <v>118.33</v>
      </c>
      <c r="O90" s="15">
        <v>118.33</v>
      </c>
      <c r="P90" s="15">
        <v>2.829920281690141</v>
      </c>
      <c r="Q90" s="30">
        <v>2.83</v>
      </c>
      <c r="R90" s="15">
        <v>2.83</v>
      </c>
      <c r="S90" s="15">
        <v>66.180515707605636</v>
      </c>
      <c r="T90" s="15">
        <v>68.614247149859153</v>
      </c>
      <c r="U90" s="15">
        <v>10.448065680000001</v>
      </c>
      <c r="V90" s="15">
        <v>1.482878227605634E-2</v>
      </c>
      <c r="W90" s="15">
        <v>4.8108644788732394E-3</v>
      </c>
      <c r="X90" s="15">
        <v>0.27908673818028173</v>
      </c>
      <c r="Y90" s="15">
        <v>0.85723945172957761</v>
      </c>
      <c r="Z90" s="15">
        <v>0.14891040522253521</v>
      </c>
      <c r="AA90" s="15">
        <v>1.9526449943661974E-3</v>
      </c>
      <c r="AB90" s="15">
        <v>3.4808019464788738E-2</v>
      </c>
      <c r="AC90" s="15">
        <v>5.0938565070422541E-2</v>
      </c>
      <c r="AD90" s="15">
        <v>8.7161544676056333E-3</v>
      </c>
      <c r="AE90" s="15">
        <v>1.8755579658929578</v>
      </c>
      <c r="AF90" s="15">
        <v>1164.1839251628171</v>
      </c>
      <c r="AG90" s="15">
        <v>66.180515707605636</v>
      </c>
      <c r="AH90" s="15">
        <v>68.614247149859153</v>
      </c>
      <c r="AI90" s="15">
        <v>10.448065680000001</v>
      </c>
      <c r="AJ90" s="15">
        <v>1.482878227605634E-2</v>
      </c>
      <c r="AK90" s="15">
        <v>4.8108644788732394E-3</v>
      </c>
      <c r="AL90" s="15">
        <v>0.27908673818028173</v>
      </c>
      <c r="AM90" s="15">
        <v>0.85723945172957761</v>
      </c>
      <c r="AN90" s="15">
        <v>0.14891040522253521</v>
      </c>
      <c r="AO90" s="15">
        <v>1.9526449943661974E-3</v>
      </c>
      <c r="AP90" s="15">
        <v>3.4808019464788738E-2</v>
      </c>
      <c r="AQ90" s="15">
        <v>5.0938565070422541E-2</v>
      </c>
      <c r="AR90" s="15">
        <v>8.7161544676056333E-3</v>
      </c>
      <c r="AS90" s="15">
        <v>1.8755579658929578</v>
      </c>
      <c r="AT90" s="15">
        <v>1164.1839251628171</v>
      </c>
      <c r="AU90" s="15">
        <v>1.482878227605634E-2</v>
      </c>
      <c r="AV90" s="15">
        <v>4.8108644788732394E-3</v>
      </c>
      <c r="AW90" s="15">
        <v>0.27908673818028173</v>
      </c>
      <c r="AX90" s="15">
        <v>0.85723945172957761</v>
      </c>
      <c r="AY90" s="15">
        <v>0.14891040522253521</v>
      </c>
      <c r="AZ90" s="15">
        <v>1.9526449943661974E-3</v>
      </c>
      <c r="BA90" s="15">
        <v>3.4808019464788738E-2</v>
      </c>
      <c r="BB90" s="15">
        <v>5.0938565070422541E-2</v>
      </c>
      <c r="BC90" s="15">
        <v>8.7161544676056333E-3</v>
      </c>
      <c r="BD90" s="15">
        <v>1.8755579658929578</v>
      </c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</row>
    <row r="91" spans="1:208" s="8" customFormat="1" ht="13.8" thickBot="1">
      <c r="A91" s="14" t="s">
        <v>198</v>
      </c>
      <c r="B91" s="40" t="s">
        <v>208</v>
      </c>
      <c r="C91" s="9" t="s">
        <v>391</v>
      </c>
      <c r="D91" s="42" t="s">
        <v>392</v>
      </c>
      <c r="E91" s="42" t="s">
        <v>393</v>
      </c>
      <c r="F91" s="43">
        <v>29.8</v>
      </c>
      <c r="G91" s="9" t="s">
        <v>204</v>
      </c>
      <c r="H91" s="9" t="s">
        <v>203</v>
      </c>
      <c r="I91" s="63" t="s">
        <v>83</v>
      </c>
      <c r="J91" s="46">
        <v>6.2</v>
      </c>
      <c r="K91" s="45">
        <v>40755</v>
      </c>
      <c r="L91" s="41" t="s">
        <v>95</v>
      </c>
      <c r="M91" s="24" t="s">
        <v>67</v>
      </c>
      <c r="N91" s="15">
        <v>513.79999999999995</v>
      </c>
      <c r="O91" s="15">
        <v>513.79999999999995</v>
      </c>
      <c r="P91" s="15">
        <v>5.8552510067114092</v>
      </c>
      <c r="Q91" s="30">
        <v>5.86</v>
      </c>
      <c r="R91" s="15">
        <v>5.86</v>
      </c>
      <c r="S91" s="15">
        <v>136.930900042953</v>
      </c>
      <c r="T91" s="15">
        <v>141.96641590872483</v>
      </c>
      <c r="U91" s="15">
        <v>21.617586716778522</v>
      </c>
      <c r="V91" s="15">
        <v>3.0681515275167787E-2</v>
      </c>
      <c r="W91" s="15">
        <v>9.953926711409395E-3</v>
      </c>
      <c r="X91" s="15">
        <v>0.57744485428187919</v>
      </c>
      <c r="Y91" s="15">
        <v>1.7736726349530203</v>
      </c>
      <c r="Z91" s="15">
        <v>0.30810330797315438</v>
      </c>
      <c r="AA91" s="15">
        <v>4.0401231946308727E-3</v>
      </c>
      <c r="AB91" s="15">
        <v>7.2019587382550349E-2</v>
      </c>
      <c r="AC91" s="15">
        <v>0.10539451812080537</v>
      </c>
      <c r="AD91" s="15">
        <v>1.8034173100671139E-2</v>
      </c>
      <c r="AE91" s="15">
        <v>3.8806261572080536</v>
      </c>
      <c r="AF91" s="15">
        <v>2408.7565801449668</v>
      </c>
      <c r="AG91" s="15">
        <v>136.930900042953</v>
      </c>
      <c r="AH91" s="15">
        <v>141.96641590872483</v>
      </c>
      <c r="AI91" s="15">
        <v>21.617586716778522</v>
      </c>
      <c r="AJ91" s="15">
        <v>3.0681515275167787E-2</v>
      </c>
      <c r="AK91" s="15">
        <v>9.953926711409395E-3</v>
      </c>
      <c r="AL91" s="15">
        <v>0.57744485428187919</v>
      </c>
      <c r="AM91" s="15">
        <v>1.7736726349530203</v>
      </c>
      <c r="AN91" s="15">
        <v>0.30810330797315438</v>
      </c>
      <c r="AO91" s="15">
        <v>4.0401231946308727E-3</v>
      </c>
      <c r="AP91" s="15">
        <v>7.2019587382550349E-2</v>
      </c>
      <c r="AQ91" s="15">
        <v>0.10539451812080537</v>
      </c>
      <c r="AR91" s="15">
        <v>1.8034173100671139E-2</v>
      </c>
      <c r="AS91" s="15">
        <v>3.8806261572080536</v>
      </c>
      <c r="AT91" s="15">
        <v>2408.7565801449668</v>
      </c>
      <c r="AU91" s="15">
        <v>3.0681515275167787E-2</v>
      </c>
      <c r="AV91" s="15">
        <v>9.953926711409395E-3</v>
      </c>
      <c r="AW91" s="15">
        <v>0.57744485428187919</v>
      </c>
      <c r="AX91" s="15">
        <v>1.7736726349530203</v>
      </c>
      <c r="AY91" s="15">
        <v>0.30810330797315438</v>
      </c>
      <c r="AZ91" s="15">
        <v>4.0401231946308727E-3</v>
      </c>
      <c r="BA91" s="15">
        <v>7.2019587382550349E-2</v>
      </c>
      <c r="BB91" s="15">
        <v>0.10539451812080537</v>
      </c>
      <c r="BC91" s="15">
        <v>1.8034173100671139E-2</v>
      </c>
      <c r="BD91" s="15">
        <v>3.8806261572080536</v>
      </c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</row>
    <row r="92" spans="1:208" s="8" customFormat="1" ht="13.8" thickBot="1">
      <c r="A92" s="14" t="s">
        <v>198</v>
      </c>
      <c r="B92" s="40" t="s">
        <v>316</v>
      </c>
      <c r="C92" s="9" t="s">
        <v>391</v>
      </c>
      <c r="D92" s="42" t="s">
        <v>392</v>
      </c>
      <c r="E92" s="42" t="s">
        <v>393</v>
      </c>
      <c r="F92" s="43">
        <v>36.4</v>
      </c>
      <c r="G92" s="9" t="s">
        <v>204</v>
      </c>
      <c r="H92" s="9" t="s">
        <v>82</v>
      </c>
      <c r="I92" s="63" t="s">
        <v>83</v>
      </c>
      <c r="J92" s="46">
        <v>5.9</v>
      </c>
      <c r="K92" s="45">
        <v>40755</v>
      </c>
      <c r="L92" s="41" t="s">
        <v>205</v>
      </c>
      <c r="M92" s="24" t="s">
        <v>67</v>
      </c>
      <c r="N92" s="15">
        <v>397.11</v>
      </c>
      <c r="O92" s="15">
        <v>397.11</v>
      </c>
      <c r="P92" s="15">
        <v>3.7049053846153854</v>
      </c>
      <c r="Q92" s="30">
        <v>3.7</v>
      </c>
      <c r="R92" s="15">
        <v>3.7</v>
      </c>
      <c r="S92" s="15">
        <v>86.642917324615397</v>
      </c>
      <c r="T92" s="15">
        <v>89.829135955384643</v>
      </c>
      <c r="U92" s="15">
        <v>13.678510680000002</v>
      </c>
      <c r="V92" s="15">
        <v>1.941370421538462E-2</v>
      </c>
      <c r="W92" s="15">
        <v>6.2983391538461546E-3</v>
      </c>
      <c r="X92" s="15">
        <v>0.36537776903076935</v>
      </c>
      <c r="Y92" s="15">
        <v>1.1222899391076926</v>
      </c>
      <c r="Z92" s="15">
        <v>0.1949521213384616</v>
      </c>
      <c r="AA92" s="15">
        <v>2.5563847153846162E-3</v>
      </c>
      <c r="AB92" s="15">
        <v>4.5570336230769247E-2</v>
      </c>
      <c r="AC92" s="15">
        <v>6.6688296923076928E-2</v>
      </c>
      <c r="AD92" s="15">
        <v>1.1411108584615389E-2</v>
      </c>
      <c r="AE92" s="15">
        <v>2.455463092707693</v>
      </c>
      <c r="AF92" s="15">
        <v>1524.1387967446158</v>
      </c>
      <c r="AG92" s="15">
        <v>86.642917324615397</v>
      </c>
      <c r="AH92" s="15">
        <v>89.829135955384643</v>
      </c>
      <c r="AI92" s="15">
        <v>13.678510680000002</v>
      </c>
      <c r="AJ92" s="15">
        <v>1.941370421538462E-2</v>
      </c>
      <c r="AK92" s="15">
        <v>6.2983391538461546E-3</v>
      </c>
      <c r="AL92" s="15">
        <v>0.36537776903076935</v>
      </c>
      <c r="AM92" s="15">
        <v>1.1222899391076926</v>
      </c>
      <c r="AN92" s="15">
        <v>0.1949521213384616</v>
      </c>
      <c r="AO92" s="15">
        <v>2.5563847153846162E-3</v>
      </c>
      <c r="AP92" s="15">
        <v>4.5570336230769247E-2</v>
      </c>
      <c r="AQ92" s="15">
        <v>6.6688296923076928E-2</v>
      </c>
      <c r="AR92" s="15">
        <v>1.1411108584615389E-2</v>
      </c>
      <c r="AS92" s="15">
        <v>2.455463092707693</v>
      </c>
      <c r="AT92" s="15">
        <v>1524.1387967446158</v>
      </c>
      <c r="AU92" s="15">
        <v>1.941370421538462E-2</v>
      </c>
      <c r="AV92" s="15">
        <v>6.2983391538461546E-3</v>
      </c>
      <c r="AW92" s="15">
        <v>0.36537776903076935</v>
      </c>
      <c r="AX92" s="15">
        <v>1.1222899391076926</v>
      </c>
      <c r="AY92" s="15">
        <v>0.1949521213384616</v>
      </c>
      <c r="AZ92" s="15">
        <v>2.5563847153846162E-3</v>
      </c>
      <c r="BA92" s="15">
        <v>4.5570336230769247E-2</v>
      </c>
      <c r="BB92" s="15">
        <v>6.6688296923076928E-2</v>
      </c>
      <c r="BC92" s="15">
        <v>1.1411108584615389E-2</v>
      </c>
      <c r="BD92" s="15">
        <v>2.455463092707693</v>
      </c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</row>
    <row r="93" spans="1:208" s="8" customFormat="1" ht="13.8" thickBot="1">
      <c r="A93" s="14"/>
      <c r="B93" s="40"/>
      <c r="C93" s="9"/>
      <c r="D93" s="42"/>
      <c r="E93" s="42"/>
      <c r="F93" s="43"/>
      <c r="G93" s="9"/>
      <c r="H93" s="9"/>
      <c r="I93" s="63"/>
      <c r="J93" s="46"/>
      <c r="K93" s="45"/>
      <c r="L93" s="41"/>
      <c r="M93" s="24"/>
      <c r="N93" s="15"/>
      <c r="O93" s="15"/>
      <c r="P93" s="15"/>
      <c r="Q93" s="30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</row>
    <row r="94" spans="1:208" s="8" customFormat="1" ht="13.8" thickBot="1">
      <c r="A94" s="14"/>
      <c r="B94" s="40"/>
      <c r="C94" s="9"/>
      <c r="D94" s="42"/>
      <c r="E94" s="42"/>
      <c r="F94" s="43"/>
      <c r="G94" s="9"/>
      <c r="H94" s="9"/>
      <c r="I94" s="63"/>
      <c r="J94" s="46"/>
      <c r="K94" s="45"/>
      <c r="L94" s="41"/>
      <c r="M94" s="24"/>
      <c r="N94" s="15"/>
      <c r="O94" s="15"/>
      <c r="P94" s="15"/>
      <c r="Q94" s="30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</row>
    <row r="95" spans="1:208" s="8" customFormat="1" ht="13.8" thickBot="1">
      <c r="A95" s="14"/>
      <c r="B95" s="40"/>
      <c r="C95" s="9"/>
      <c r="D95" s="42"/>
      <c r="E95" s="42"/>
      <c r="F95" s="43"/>
      <c r="G95" s="9"/>
      <c r="H95" s="9"/>
      <c r="I95" s="63"/>
      <c r="J95" s="46"/>
      <c r="K95" s="45"/>
      <c r="L95" s="41"/>
      <c r="M95" s="24"/>
      <c r="N95" s="15"/>
      <c r="O95" s="15"/>
      <c r="P95" s="15"/>
      <c r="Q95" s="30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</row>
    <row r="96" spans="1:208" s="8" customFormat="1" ht="13.8" thickBot="1">
      <c r="A96" s="14"/>
      <c r="B96" s="40"/>
      <c r="C96" s="9"/>
      <c r="D96" s="42"/>
      <c r="E96" s="42"/>
      <c r="F96" s="43"/>
      <c r="G96" s="9"/>
      <c r="H96" s="9"/>
      <c r="I96" s="63"/>
      <c r="J96" s="46"/>
      <c r="K96" s="45"/>
      <c r="L96" s="41"/>
      <c r="M96" s="24"/>
      <c r="N96" s="15"/>
      <c r="O96" s="15"/>
      <c r="P96" s="15"/>
      <c r="Q96" s="30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</row>
    <row r="97" spans="1:208" s="8" customFormat="1" ht="13.8" thickBot="1">
      <c r="A97" s="14"/>
      <c r="B97" s="40"/>
      <c r="C97" s="9"/>
      <c r="D97" s="42"/>
      <c r="E97" s="42"/>
      <c r="F97" s="43"/>
      <c r="G97" s="9"/>
      <c r="H97" s="9"/>
      <c r="I97" s="63"/>
      <c r="J97" s="46"/>
      <c r="K97" s="45"/>
      <c r="L97" s="41"/>
      <c r="M97" s="24"/>
      <c r="N97" s="15"/>
      <c r="O97" s="15"/>
      <c r="P97" s="15"/>
      <c r="Q97" s="30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</row>
  </sheetData>
  <mergeCells count="16">
    <mergeCell ref="S1:AF1"/>
    <mergeCell ref="AG1:AT1"/>
    <mergeCell ref="AU1:BD1"/>
    <mergeCell ref="A1:A2"/>
    <mergeCell ref="F1:F2"/>
    <mergeCell ref="G1:G2"/>
    <mergeCell ref="E1:E2"/>
    <mergeCell ref="H1:H2"/>
    <mergeCell ref="I1:I2"/>
    <mergeCell ref="J1:J2"/>
    <mergeCell ref="K1:K2"/>
    <mergeCell ref="N1:O1"/>
    <mergeCell ref="P1:R1"/>
    <mergeCell ref="B1:B2"/>
    <mergeCell ref="C1:C2"/>
    <mergeCell ref="D1:D2"/>
  </mergeCells>
  <phoneticPr fontId="2" type="noConversion"/>
  <pageMargins left="0.75" right="0.75" top="1" bottom="1" header="0.5" footer="0.5"/>
  <pageSetup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79"/>
  <sheetViews>
    <sheetView topLeftCell="A150" zoomScaleNormal="100" workbookViewId="0">
      <selection activeCell="E177" sqref="E177"/>
    </sheetView>
  </sheetViews>
  <sheetFormatPr defaultRowHeight="13.2"/>
  <cols>
    <col min="1" max="1" width="14.21875" style="3" customWidth="1"/>
    <col min="2" max="2" width="25.77734375" style="29" customWidth="1"/>
    <col min="3" max="3" width="11.21875" style="29" customWidth="1"/>
    <col min="4" max="4" width="18.77734375" style="29" customWidth="1"/>
    <col min="5" max="5" width="10.77734375" style="31" customWidth="1"/>
    <col min="6" max="6" width="18.88671875" style="29" customWidth="1"/>
    <col min="7" max="7" width="10.88671875" style="79" customWidth="1"/>
    <col min="8" max="8" width="8.88671875" style="73" customWidth="1"/>
    <col min="9" max="9" width="11.44140625" style="127" customWidth="1"/>
    <col min="10" max="22" width="8.88671875" style="62"/>
  </cols>
  <sheetData>
    <row r="1" spans="1:22" s="3" customFormat="1" ht="30.6">
      <c r="A1" s="48" t="s">
        <v>17</v>
      </c>
      <c r="B1" s="49" t="s">
        <v>66</v>
      </c>
      <c r="C1" s="47" t="s">
        <v>65</v>
      </c>
      <c r="D1" s="50" t="s">
        <v>18</v>
      </c>
      <c r="E1" s="51" t="s">
        <v>28</v>
      </c>
      <c r="F1" s="49" t="s">
        <v>29</v>
      </c>
      <c r="G1" s="78" t="s">
        <v>30</v>
      </c>
      <c r="H1" s="67" t="s">
        <v>31</v>
      </c>
      <c r="I1" s="72" t="s">
        <v>32</v>
      </c>
      <c r="J1" s="74" t="s">
        <v>33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s="3" customFormat="1">
      <c r="A2" s="48"/>
      <c r="B2" s="49"/>
      <c r="C2" s="47"/>
      <c r="D2" s="50"/>
      <c r="E2" s="51"/>
      <c r="F2" s="49"/>
      <c r="G2" s="78"/>
      <c r="H2" s="72"/>
      <c r="I2" s="74"/>
      <c r="J2" s="111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>
      <c r="A3" s="48"/>
      <c r="B3" s="49"/>
      <c r="C3" s="47"/>
      <c r="D3" s="50"/>
      <c r="E3" s="51"/>
      <c r="F3" s="49"/>
      <c r="G3" s="78"/>
      <c r="H3" s="67"/>
      <c r="I3" s="72"/>
      <c r="J3" s="7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2" ht="15">
      <c r="A4" s="126" t="s">
        <v>114</v>
      </c>
      <c r="B4" s="126" t="s">
        <v>86</v>
      </c>
      <c r="C4" s="128">
        <v>236</v>
      </c>
      <c r="D4" s="128" t="s">
        <v>211</v>
      </c>
      <c r="E4" s="129" t="s">
        <v>212</v>
      </c>
      <c r="F4" s="132" t="s">
        <v>70</v>
      </c>
      <c r="G4" s="134">
        <v>0.28860000000000002</v>
      </c>
      <c r="H4" s="135">
        <v>29.63</v>
      </c>
      <c r="I4" s="132" t="s">
        <v>78</v>
      </c>
      <c r="J4" s="102">
        <f t="shared" ref="J4:J35" si="0">SUM(G4*H4)</f>
        <v>8.5512180000000004</v>
      </c>
    </row>
    <row r="5" spans="1:22" ht="15">
      <c r="A5" s="126" t="s">
        <v>114</v>
      </c>
      <c r="B5" s="126" t="s">
        <v>86</v>
      </c>
      <c r="C5" s="128">
        <v>236</v>
      </c>
      <c r="D5" s="128" t="s">
        <v>209</v>
      </c>
      <c r="E5" s="129" t="s">
        <v>212</v>
      </c>
      <c r="F5" s="132" t="s">
        <v>70</v>
      </c>
      <c r="G5" s="134">
        <v>0.28860000000000002</v>
      </c>
      <c r="H5" s="135">
        <v>25.72</v>
      </c>
      <c r="I5" s="132" t="s">
        <v>78</v>
      </c>
      <c r="J5" s="102">
        <f t="shared" si="0"/>
        <v>7.4227920000000003</v>
      </c>
    </row>
    <row r="6" spans="1:22" ht="15">
      <c r="A6" s="126" t="s">
        <v>114</v>
      </c>
      <c r="B6" s="126" t="s">
        <v>86</v>
      </c>
      <c r="C6" s="128">
        <v>236</v>
      </c>
      <c r="D6" s="128" t="s">
        <v>213</v>
      </c>
      <c r="E6" s="129" t="s">
        <v>214</v>
      </c>
      <c r="F6" s="132" t="s">
        <v>70</v>
      </c>
      <c r="G6" s="134">
        <v>0.28860000000000002</v>
      </c>
      <c r="H6" s="135">
        <v>49.5</v>
      </c>
      <c r="I6" s="132" t="s">
        <v>78</v>
      </c>
      <c r="J6" s="102">
        <f t="shared" si="0"/>
        <v>14.2857</v>
      </c>
    </row>
    <row r="7" spans="1:22" ht="15">
      <c r="A7" s="126" t="s">
        <v>114</v>
      </c>
      <c r="B7" s="126" t="s">
        <v>86</v>
      </c>
      <c r="C7" s="128">
        <v>236</v>
      </c>
      <c r="D7" s="128" t="s">
        <v>206</v>
      </c>
      <c r="E7" s="129" t="s">
        <v>212</v>
      </c>
      <c r="F7" s="132" t="s">
        <v>70</v>
      </c>
      <c r="G7" s="134">
        <v>0.28860000000000002</v>
      </c>
      <c r="H7" s="135">
        <v>78.77</v>
      </c>
      <c r="I7" s="132" t="s">
        <v>78</v>
      </c>
      <c r="J7" s="102">
        <f t="shared" si="0"/>
        <v>22.733022000000002</v>
      </c>
    </row>
    <row r="8" spans="1:22" s="6" customFormat="1" ht="15">
      <c r="A8" s="126" t="s">
        <v>114</v>
      </c>
      <c r="B8" s="126" t="s">
        <v>86</v>
      </c>
      <c r="C8" s="128">
        <v>236</v>
      </c>
      <c r="D8" s="128" t="s">
        <v>206</v>
      </c>
      <c r="E8" s="129" t="s">
        <v>215</v>
      </c>
      <c r="F8" s="132" t="s">
        <v>70</v>
      </c>
      <c r="G8" s="134">
        <v>0.28860000000000002</v>
      </c>
      <c r="H8" s="135">
        <v>129.25</v>
      </c>
      <c r="I8" s="132" t="s">
        <v>78</v>
      </c>
      <c r="J8" s="102">
        <f t="shared" si="0"/>
        <v>37.301550000000006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6" customFormat="1" ht="15">
      <c r="A9" s="126" t="s">
        <v>114</v>
      </c>
      <c r="B9" s="126" t="s">
        <v>86</v>
      </c>
      <c r="C9" s="128">
        <v>236</v>
      </c>
      <c r="D9" s="128" t="s">
        <v>206</v>
      </c>
      <c r="E9" s="129" t="s">
        <v>216</v>
      </c>
      <c r="F9" s="132" t="s">
        <v>70</v>
      </c>
      <c r="G9" s="134">
        <v>0.28860000000000002</v>
      </c>
      <c r="H9" s="135">
        <v>151.29</v>
      </c>
      <c r="I9" s="132" t="s">
        <v>78</v>
      </c>
      <c r="J9" s="102">
        <f t="shared" si="0"/>
        <v>43.662294000000003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6" customFormat="1" ht="15">
      <c r="A10" s="126" t="s">
        <v>114</v>
      </c>
      <c r="B10" s="126" t="s">
        <v>86</v>
      </c>
      <c r="C10" s="128">
        <v>236</v>
      </c>
      <c r="D10" s="128" t="s">
        <v>217</v>
      </c>
      <c r="E10" s="129" t="s">
        <v>218</v>
      </c>
      <c r="F10" s="132" t="s">
        <v>70</v>
      </c>
      <c r="G10" s="134">
        <v>0.28860000000000002</v>
      </c>
      <c r="H10" s="135">
        <v>49.77</v>
      </c>
      <c r="I10" s="132" t="s">
        <v>78</v>
      </c>
      <c r="J10" s="102">
        <f t="shared" si="0"/>
        <v>14.363622000000001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6" customFormat="1" ht="15">
      <c r="A11" s="126" t="s">
        <v>114</v>
      </c>
      <c r="B11" s="126" t="s">
        <v>86</v>
      </c>
      <c r="C11" s="128">
        <v>236</v>
      </c>
      <c r="D11" s="128" t="s">
        <v>217</v>
      </c>
      <c r="E11" s="129" t="s">
        <v>214</v>
      </c>
      <c r="F11" s="132" t="s">
        <v>70</v>
      </c>
      <c r="G11" s="134">
        <v>0.28860000000000002</v>
      </c>
      <c r="H11" s="135">
        <v>105.85</v>
      </c>
      <c r="I11" s="132" t="s">
        <v>78</v>
      </c>
      <c r="J11" s="102">
        <f t="shared" si="0"/>
        <v>30.548310000000001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6" customFormat="1" ht="15">
      <c r="A12" s="126" t="s">
        <v>114</v>
      </c>
      <c r="B12" s="126" t="s">
        <v>86</v>
      </c>
      <c r="C12" s="128">
        <v>236</v>
      </c>
      <c r="D12" s="128" t="s">
        <v>219</v>
      </c>
      <c r="E12" s="129" t="s">
        <v>214</v>
      </c>
      <c r="F12" s="132" t="s">
        <v>70</v>
      </c>
      <c r="G12" s="134">
        <v>0.28860000000000002</v>
      </c>
      <c r="H12" s="135">
        <v>51.66</v>
      </c>
      <c r="I12" s="132" t="s">
        <v>78</v>
      </c>
      <c r="J12" s="102">
        <f t="shared" si="0"/>
        <v>14.909076000000001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6" customFormat="1" ht="15">
      <c r="A13" s="126" t="s">
        <v>114</v>
      </c>
      <c r="B13" s="126" t="s">
        <v>86</v>
      </c>
      <c r="C13" s="128">
        <v>236</v>
      </c>
      <c r="D13" s="128" t="s">
        <v>220</v>
      </c>
      <c r="E13" s="129" t="s">
        <v>216</v>
      </c>
      <c r="F13" s="132" t="s">
        <v>70</v>
      </c>
      <c r="G13" s="134">
        <v>0.28860000000000002</v>
      </c>
      <c r="H13" s="135">
        <v>52.45</v>
      </c>
      <c r="I13" s="132" t="s">
        <v>78</v>
      </c>
      <c r="J13" s="102">
        <f t="shared" si="0"/>
        <v>15.137070000000001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6" customFormat="1" ht="15">
      <c r="A14" s="126" t="s">
        <v>114</v>
      </c>
      <c r="B14" s="126" t="s">
        <v>86</v>
      </c>
      <c r="C14" s="128">
        <v>236</v>
      </c>
      <c r="D14" s="128" t="s">
        <v>220</v>
      </c>
      <c r="E14" s="129" t="s">
        <v>218</v>
      </c>
      <c r="F14" s="132" t="s">
        <v>70</v>
      </c>
      <c r="G14" s="134">
        <v>0.28860000000000002</v>
      </c>
      <c r="H14" s="135">
        <v>104.69</v>
      </c>
      <c r="I14" s="132" t="s">
        <v>78</v>
      </c>
      <c r="J14" s="102">
        <f t="shared" si="0"/>
        <v>30.213534000000003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5">
      <c r="A15" s="126" t="s">
        <v>97</v>
      </c>
      <c r="B15" s="126" t="s">
        <v>179</v>
      </c>
      <c r="C15" s="128">
        <v>111</v>
      </c>
      <c r="D15" s="128" t="s">
        <v>221</v>
      </c>
      <c r="E15" s="129" t="s">
        <v>212</v>
      </c>
      <c r="F15" s="128" t="s">
        <v>67</v>
      </c>
      <c r="G15" s="134">
        <v>0.33960000000000001</v>
      </c>
      <c r="H15" s="135">
        <v>23.43</v>
      </c>
      <c r="I15" s="132" t="s">
        <v>78</v>
      </c>
      <c r="J15" s="102">
        <f t="shared" si="0"/>
        <v>7.9568279999999998</v>
      </c>
    </row>
    <row r="16" spans="1:22" ht="15">
      <c r="A16" s="126" t="s">
        <v>97</v>
      </c>
      <c r="B16" s="126" t="s">
        <v>179</v>
      </c>
      <c r="C16" s="128">
        <v>111</v>
      </c>
      <c r="D16" s="128" t="s">
        <v>221</v>
      </c>
      <c r="E16" s="129" t="s">
        <v>212</v>
      </c>
      <c r="F16" s="132" t="s">
        <v>67</v>
      </c>
      <c r="G16" s="134">
        <v>0.33960000000000001</v>
      </c>
      <c r="H16" s="135">
        <v>142.85</v>
      </c>
      <c r="I16" s="132" t="s">
        <v>78</v>
      </c>
      <c r="J16" s="102">
        <f t="shared" si="0"/>
        <v>48.511859999999999</v>
      </c>
    </row>
    <row r="17" spans="1:10" ht="15">
      <c r="A17" s="126" t="s">
        <v>97</v>
      </c>
      <c r="B17" s="126" t="s">
        <v>179</v>
      </c>
      <c r="C17" s="128">
        <v>111</v>
      </c>
      <c r="D17" s="128" t="s">
        <v>221</v>
      </c>
      <c r="E17" s="129" t="s">
        <v>215</v>
      </c>
      <c r="F17" s="128" t="s">
        <v>67</v>
      </c>
      <c r="G17" s="134">
        <v>0.33960000000000001</v>
      </c>
      <c r="H17" s="135">
        <v>93.62</v>
      </c>
      <c r="I17" s="132" t="s">
        <v>78</v>
      </c>
      <c r="J17" s="102">
        <f t="shared" si="0"/>
        <v>31.793352000000002</v>
      </c>
    </row>
    <row r="18" spans="1:10" ht="15">
      <c r="A18" s="126" t="s">
        <v>97</v>
      </c>
      <c r="B18" s="126" t="s">
        <v>179</v>
      </c>
      <c r="C18" s="128">
        <v>111</v>
      </c>
      <c r="D18" s="128" t="s">
        <v>221</v>
      </c>
      <c r="E18" s="129" t="s">
        <v>215</v>
      </c>
      <c r="F18" s="132" t="s">
        <v>67</v>
      </c>
      <c r="G18" s="134">
        <v>0.33960000000000001</v>
      </c>
      <c r="H18" s="135">
        <v>116.83</v>
      </c>
      <c r="I18" s="132" t="s">
        <v>78</v>
      </c>
      <c r="J18" s="102">
        <f t="shared" si="0"/>
        <v>39.675468000000002</v>
      </c>
    </row>
    <row r="19" spans="1:10" ht="15">
      <c r="A19" s="126" t="s">
        <v>97</v>
      </c>
      <c r="B19" s="126" t="s">
        <v>179</v>
      </c>
      <c r="C19" s="128">
        <v>111</v>
      </c>
      <c r="D19" s="128" t="s">
        <v>207</v>
      </c>
      <c r="E19" s="129" t="s">
        <v>212</v>
      </c>
      <c r="F19" s="132" t="s">
        <v>67</v>
      </c>
      <c r="G19" s="134">
        <v>0.33960000000000001</v>
      </c>
      <c r="H19" s="135">
        <v>69.36</v>
      </c>
      <c r="I19" s="132" t="s">
        <v>78</v>
      </c>
      <c r="J19" s="102">
        <f t="shared" si="0"/>
        <v>23.554656000000001</v>
      </c>
    </row>
    <row r="20" spans="1:10" ht="15">
      <c r="A20" s="126" t="s">
        <v>97</v>
      </c>
      <c r="B20" s="126" t="s">
        <v>179</v>
      </c>
      <c r="C20" s="128">
        <v>111</v>
      </c>
      <c r="D20" s="128" t="s">
        <v>207</v>
      </c>
      <c r="E20" s="129" t="s">
        <v>212</v>
      </c>
      <c r="F20" s="128" t="s">
        <v>74</v>
      </c>
      <c r="G20" s="134">
        <v>0.2883</v>
      </c>
      <c r="H20" s="135">
        <v>20.100000000000001</v>
      </c>
      <c r="I20" s="132" t="s">
        <v>78</v>
      </c>
      <c r="J20" s="102">
        <f t="shared" si="0"/>
        <v>5.7948300000000001</v>
      </c>
    </row>
    <row r="21" spans="1:10" ht="15">
      <c r="A21" s="126" t="s">
        <v>97</v>
      </c>
      <c r="B21" s="126" t="s">
        <v>179</v>
      </c>
      <c r="C21" s="128">
        <v>111</v>
      </c>
      <c r="D21" s="128" t="s">
        <v>222</v>
      </c>
      <c r="E21" s="129" t="s">
        <v>215</v>
      </c>
      <c r="F21" s="128" t="s">
        <v>67</v>
      </c>
      <c r="G21" s="134">
        <v>0.33960000000000001</v>
      </c>
      <c r="H21" s="135">
        <v>23.76</v>
      </c>
      <c r="I21" s="132" t="s">
        <v>78</v>
      </c>
      <c r="J21" s="102">
        <f t="shared" si="0"/>
        <v>8.0688960000000005</v>
      </c>
    </row>
    <row r="22" spans="1:10" ht="15">
      <c r="A22" s="126" t="s">
        <v>97</v>
      </c>
      <c r="B22" s="126" t="s">
        <v>179</v>
      </c>
      <c r="C22" s="128">
        <v>111</v>
      </c>
      <c r="D22" s="128" t="s">
        <v>222</v>
      </c>
      <c r="E22" s="129" t="s">
        <v>215</v>
      </c>
      <c r="F22" s="132" t="s">
        <v>67</v>
      </c>
      <c r="G22" s="134">
        <v>0.33960000000000001</v>
      </c>
      <c r="H22" s="135">
        <v>23.25</v>
      </c>
      <c r="I22" s="132" t="s">
        <v>78</v>
      </c>
      <c r="J22" s="102">
        <f t="shared" si="0"/>
        <v>7.8957000000000006</v>
      </c>
    </row>
    <row r="23" spans="1:10" ht="15">
      <c r="A23" s="126" t="s">
        <v>97</v>
      </c>
      <c r="B23" s="126" t="s">
        <v>89</v>
      </c>
      <c r="C23" s="128">
        <v>235</v>
      </c>
      <c r="D23" s="128" t="s">
        <v>222</v>
      </c>
      <c r="E23" s="129" t="s">
        <v>223</v>
      </c>
      <c r="F23" s="128" t="s">
        <v>67</v>
      </c>
      <c r="G23" s="134">
        <v>0.33960000000000001</v>
      </c>
      <c r="H23" s="135">
        <v>46.87</v>
      </c>
      <c r="I23" s="132" t="s">
        <v>78</v>
      </c>
      <c r="J23" s="102">
        <f t="shared" si="0"/>
        <v>15.917052</v>
      </c>
    </row>
    <row r="24" spans="1:10" ht="15">
      <c r="A24" s="126" t="s">
        <v>97</v>
      </c>
      <c r="B24" s="126" t="s">
        <v>89</v>
      </c>
      <c r="C24" s="128">
        <v>235</v>
      </c>
      <c r="D24" s="128" t="s">
        <v>222</v>
      </c>
      <c r="E24" s="129" t="s">
        <v>223</v>
      </c>
      <c r="F24" s="132" t="s">
        <v>67</v>
      </c>
      <c r="G24" s="134">
        <v>0.33960000000000001</v>
      </c>
      <c r="H24" s="135">
        <v>69.33</v>
      </c>
      <c r="I24" s="132" t="s">
        <v>78</v>
      </c>
      <c r="J24" s="102">
        <f t="shared" si="0"/>
        <v>23.544468000000002</v>
      </c>
    </row>
    <row r="25" spans="1:10" ht="15">
      <c r="A25" s="126" t="s">
        <v>97</v>
      </c>
      <c r="B25" s="126" t="s">
        <v>89</v>
      </c>
      <c r="C25" s="128">
        <v>235</v>
      </c>
      <c r="D25" s="128" t="s">
        <v>222</v>
      </c>
      <c r="E25" s="129" t="s">
        <v>223</v>
      </c>
      <c r="F25" s="128" t="s">
        <v>174</v>
      </c>
      <c r="G25" s="134">
        <v>0.1885</v>
      </c>
      <c r="H25" s="135">
        <v>47.41</v>
      </c>
      <c r="I25" s="132" t="s">
        <v>78</v>
      </c>
      <c r="J25" s="102">
        <f t="shared" si="0"/>
        <v>8.9367849999999986</v>
      </c>
    </row>
    <row r="26" spans="1:10" ht="15">
      <c r="A26" s="126" t="s">
        <v>97</v>
      </c>
      <c r="B26" s="126" t="s">
        <v>87</v>
      </c>
      <c r="C26" s="128">
        <v>145</v>
      </c>
      <c r="D26" s="128" t="s">
        <v>224</v>
      </c>
      <c r="E26" s="129" t="s">
        <v>225</v>
      </c>
      <c r="F26" s="128" t="s">
        <v>84</v>
      </c>
      <c r="G26" s="134">
        <v>0.2387</v>
      </c>
      <c r="H26" s="135">
        <v>288</v>
      </c>
      <c r="I26" s="132" t="s">
        <v>78</v>
      </c>
      <c r="J26" s="102">
        <f t="shared" si="0"/>
        <v>68.745599999999996</v>
      </c>
    </row>
    <row r="27" spans="1:10" ht="15">
      <c r="A27" s="126" t="s">
        <v>97</v>
      </c>
      <c r="B27" s="126" t="s">
        <v>87</v>
      </c>
      <c r="C27" s="128">
        <v>145</v>
      </c>
      <c r="D27" s="128" t="s">
        <v>226</v>
      </c>
      <c r="E27" s="129" t="s">
        <v>225</v>
      </c>
      <c r="F27" s="128" t="s">
        <v>67</v>
      </c>
      <c r="G27" s="134">
        <v>0.33960000000000001</v>
      </c>
      <c r="H27" s="135">
        <v>70.33</v>
      </c>
      <c r="I27" s="132" t="s">
        <v>78</v>
      </c>
      <c r="J27" s="102">
        <f t="shared" si="0"/>
        <v>23.884067999999999</v>
      </c>
    </row>
    <row r="28" spans="1:10" ht="15">
      <c r="A28" s="126" t="s">
        <v>97</v>
      </c>
      <c r="B28" s="126" t="s">
        <v>87</v>
      </c>
      <c r="C28" s="128">
        <v>145</v>
      </c>
      <c r="D28" s="128" t="s">
        <v>226</v>
      </c>
      <c r="E28" s="129" t="s">
        <v>225</v>
      </c>
      <c r="F28" s="128" t="s">
        <v>68</v>
      </c>
      <c r="G28" s="134">
        <v>0.2402</v>
      </c>
      <c r="H28" s="135">
        <v>54.35</v>
      </c>
      <c r="I28" s="132" t="s">
        <v>78</v>
      </c>
      <c r="J28" s="102">
        <f t="shared" si="0"/>
        <v>13.054869999999999</v>
      </c>
    </row>
    <row r="29" spans="1:10" ht="15">
      <c r="A29" s="126" t="s">
        <v>97</v>
      </c>
      <c r="B29" s="126" t="s">
        <v>87</v>
      </c>
      <c r="C29" s="128">
        <v>145</v>
      </c>
      <c r="D29" s="128" t="s">
        <v>226</v>
      </c>
      <c r="E29" s="129" t="s">
        <v>227</v>
      </c>
      <c r="F29" s="128" t="s">
        <v>74</v>
      </c>
      <c r="G29" s="134">
        <v>0.2883</v>
      </c>
      <c r="H29" s="135">
        <v>20.73</v>
      </c>
      <c r="I29" s="132" t="s">
        <v>78</v>
      </c>
      <c r="J29" s="102">
        <f t="shared" si="0"/>
        <v>5.9764590000000002</v>
      </c>
    </row>
    <row r="30" spans="1:10" ht="15">
      <c r="A30" s="126" t="s">
        <v>97</v>
      </c>
      <c r="B30" s="126" t="s">
        <v>87</v>
      </c>
      <c r="C30" s="128">
        <v>145</v>
      </c>
      <c r="D30" s="128" t="s">
        <v>226</v>
      </c>
      <c r="E30" s="129" t="s">
        <v>227</v>
      </c>
      <c r="F30" s="128" t="s">
        <v>88</v>
      </c>
      <c r="G30" s="134">
        <v>0.26190000000000002</v>
      </c>
      <c r="H30" s="135">
        <v>48.02</v>
      </c>
      <c r="I30" s="132" t="s">
        <v>78</v>
      </c>
      <c r="J30" s="102">
        <f t="shared" si="0"/>
        <v>12.576438000000001</v>
      </c>
    </row>
    <row r="31" spans="1:10" ht="15">
      <c r="A31" s="126" t="s">
        <v>97</v>
      </c>
      <c r="B31" s="126" t="s">
        <v>87</v>
      </c>
      <c r="C31" s="128">
        <v>145</v>
      </c>
      <c r="D31" s="128" t="s">
        <v>228</v>
      </c>
      <c r="E31" s="129" t="s">
        <v>229</v>
      </c>
      <c r="F31" s="128" t="s">
        <v>67</v>
      </c>
      <c r="G31" s="134">
        <v>0.33960000000000001</v>
      </c>
      <c r="H31" s="135">
        <v>45.75</v>
      </c>
      <c r="I31" s="132" t="s">
        <v>78</v>
      </c>
      <c r="J31" s="102">
        <f t="shared" si="0"/>
        <v>15.5367</v>
      </c>
    </row>
    <row r="32" spans="1:10" ht="15">
      <c r="A32" s="126" t="s">
        <v>97</v>
      </c>
      <c r="B32" s="126" t="s">
        <v>87</v>
      </c>
      <c r="C32" s="128">
        <v>145</v>
      </c>
      <c r="D32" s="128" t="s">
        <v>228</v>
      </c>
      <c r="E32" s="129" t="s">
        <v>229</v>
      </c>
      <c r="F32" s="132" t="s">
        <v>67</v>
      </c>
      <c r="G32" s="134">
        <v>0.33960000000000001</v>
      </c>
      <c r="H32" s="135">
        <v>92.36</v>
      </c>
      <c r="I32" s="132" t="s">
        <v>78</v>
      </c>
      <c r="J32" s="102">
        <f t="shared" si="0"/>
        <v>31.365456000000002</v>
      </c>
    </row>
    <row r="33" spans="1:10" ht="15">
      <c r="A33" s="126" t="s">
        <v>97</v>
      </c>
      <c r="B33" s="126" t="s">
        <v>87</v>
      </c>
      <c r="C33" s="128">
        <v>145</v>
      </c>
      <c r="D33" s="128" t="s">
        <v>228</v>
      </c>
      <c r="E33" s="129" t="s">
        <v>229</v>
      </c>
      <c r="F33" s="128" t="s">
        <v>74</v>
      </c>
      <c r="G33" s="134">
        <v>0.2883</v>
      </c>
      <c r="H33" s="135">
        <v>23.74</v>
      </c>
      <c r="I33" s="132" t="s">
        <v>78</v>
      </c>
      <c r="J33" s="102">
        <f t="shared" si="0"/>
        <v>6.8442419999999995</v>
      </c>
    </row>
    <row r="34" spans="1:10" ht="15">
      <c r="A34" s="126" t="s">
        <v>97</v>
      </c>
      <c r="B34" s="126" t="s">
        <v>179</v>
      </c>
      <c r="C34" s="128">
        <v>111</v>
      </c>
      <c r="D34" s="128" t="s">
        <v>230</v>
      </c>
      <c r="E34" s="129" t="s">
        <v>231</v>
      </c>
      <c r="F34" s="128" t="s">
        <v>74</v>
      </c>
      <c r="G34" s="134">
        <v>0.2883</v>
      </c>
      <c r="H34" s="135">
        <v>18.510000000000002</v>
      </c>
      <c r="I34" s="132" t="s">
        <v>78</v>
      </c>
      <c r="J34" s="102">
        <f t="shared" si="0"/>
        <v>5.3364330000000004</v>
      </c>
    </row>
    <row r="35" spans="1:10" ht="15">
      <c r="A35" s="126" t="s">
        <v>97</v>
      </c>
      <c r="B35" s="126" t="s">
        <v>179</v>
      </c>
      <c r="C35" s="128">
        <v>111</v>
      </c>
      <c r="D35" s="128" t="s">
        <v>230</v>
      </c>
      <c r="E35" s="129" t="s">
        <v>231</v>
      </c>
      <c r="F35" s="128" t="s">
        <v>88</v>
      </c>
      <c r="G35" s="134">
        <v>0.26190000000000002</v>
      </c>
      <c r="H35" s="135">
        <v>75.02</v>
      </c>
      <c r="I35" s="132" t="s">
        <v>78</v>
      </c>
      <c r="J35" s="102">
        <f t="shared" si="0"/>
        <v>19.647738</v>
      </c>
    </row>
    <row r="36" spans="1:10" ht="15">
      <c r="A36" s="126" t="s">
        <v>97</v>
      </c>
      <c r="B36" s="126" t="s">
        <v>87</v>
      </c>
      <c r="C36" s="128">
        <v>145</v>
      </c>
      <c r="D36" s="128" t="s">
        <v>230</v>
      </c>
      <c r="E36" s="129" t="s">
        <v>232</v>
      </c>
      <c r="F36" s="128" t="s">
        <v>67</v>
      </c>
      <c r="G36" s="134">
        <v>0.33960000000000001</v>
      </c>
      <c r="H36" s="135">
        <v>116.92</v>
      </c>
      <c r="I36" s="132" t="s">
        <v>78</v>
      </c>
      <c r="J36" s="102">
        <f t="shared" ref="J36:J67" si="1">SUM(G36*H36)</f>
        <v>39.706032</v>
      </c>
    </row>
    <row r="37" spans="1:10" ht="15">
      <c r="A37" s="126" t="s">
        <v>97</v>
      </c>
      <c r="B37" s="126" t="s">
        <v>87</v>
      </c>
      <c r="C37" s="128">
        <v>145</v>
      </c>
      <c r="D37" s="128" t="s">
        <v>230</v>
      </c>
      <c r="E37" s="129" t="s">
        <v>232</v>
      </c>
      <c r="F37" s="132" t="s">
        <v>67</v>
      </c>
      <c r="G37" s="134">
        <v>0.33960000000000001</v>
      </c>
      <c r="H37" s="135">
        <v>235.89</v>
      </c>
      <c r="I37" s="132" t="s">
        <v>78</v>
      </c>
      <c r="J37" s="102">
        <f t="shared" si="1"/>
        <v>80.108243999999999</v>
      </c>
    </row>
    <row r="38" spans="1:10" ht="15">
      <c r="A38" s="126" t="s">
        <v>97</v>
      </c>
      <c r="B38" s="126" t="s">
        <v>87</v>
      </c>
      <c r="C38" s="128">
        <v>145</v>
      </c>
      <c r="D38" s="128" t="s">
        <v>230</v>
      </c>
      <c r="E38" s="129" t="s">
        <v>229</v>
      </c>
      <c r="F38" s="128" t="s">
        <v>67</v>
      </c>
      <c r="G38" s="134">
        <v>0.33960000000000001</v>
      </c>
      <c r="H38" s="135">
        <v>23.99</v>
      </c>
      <c r="I38" s="132" t="s">
        <v>78</v>
      </c>
      <c r="J38" s="102">
        <f t="shared" si="1"/>
        <v>8.147003999999999</v>
      </c>
    </row>
    <row r="39" spans="1:10" ht="15">
      <c r="A39" s="126" t="s">
        <v>97</v>
      </c>
      <c r="B39" s="126" t="s">
        <v>87</v>
      </c>
      <c r="C39" s="128">
        <v>145</v>
      </c>
      <c r="D39" s="128" t="s">
        <v>230</v>
      </c>
      <c r="E39" s="129" t="s">
        <v>229</v>
      </c>
      <c r="F39" s="132" t="s">
        <v>67</v>
      </c>
      <c r="G39" s="134">
        <v>0.33960000000000001</v>
      </c>
      <c r="H39" s="135">
        <v>46.6</v>
      </c>
      <c r="I39" s="132" t="s">
        <v>78</v>
      </c>
      <c r="J39" s="102">
        <f t="shared" si="1"/>
        <v>15.825360000000002</v>
      </c>
    </row>
    <row r="40" spans="1:10" ht="15">
      <c r="A40" s="126" t="s">
        <v>98</v>
      </c>
      <c r="B40" s="126" t="s">
        <v>91</v>
      </c>
      <c r="C40" s="128">
        <v>112</v>
      </c>
      <c r="D40" s="128" t="s">
        <v>233</v>
      </c>
      <c r="E40" s="129" t="s">
        <v>225</v>
      </c>
      <c r="F40" s="128" t="s">
        <v>85</v>
      </c>
      <c r="G40" s="134">
        <v>0.26540000000000002</v>
      </c>
      <c r="H40" s="135">
        <v>103.01</v>
      </c>
      <c r="I40" s="132" t="s">
        <v>78</v>
      </c>
      <c r="J40" s="102">
        <f t="shared" si="1"/>
        <v>27.338854000000005</v>
      </c>
    </row>
    <row r="41" spans="1:10" ht="15">
      <c r="A41" s="126" t="s">
        <v>98</v>
      </c>
      <c r="B41" s="126" t="s">
        <v>91</v>
      </c>
      <c r="C41" s="128">
        <v>112</v>
      </c>
      <c r="D41" s="128" t="s">
        <v>234</v>
      </c>
      <c r="E41" s="129" t="s">
        <v>225</v>
      </c>
      <c r="F41" s="132" t="s">
        <v>70</v>
      </c>
      <c r="G41" s="134">
        <v>0.28860000000000002</v>
      </c>
      <c r="H41" s="135">
        <v>175.1</v>
      </c>
      <c r="I41" s="132" t="s">
        <v>78</v>
      </c>
      <c r="J41" s="102">
        <f t="shared" si="1"/>
        <v>50.533860000000004</v>
      </c>
    </row>
    <row r="42" spans="1:10" ht="15">
      <c r="A42" s="126" t="s">
        <v>98</v>
      </c>
      <c r="B42" s="126" t="s">
        <v>91</v>
      </c>
      <c r="C42" s="128">
        <v>112</v>
      </c>
      <c r="D42" s="128" t="s">
        <v>235</v>
      </c>
      <c r="E42" s="129" t="s">
        <v>229</v>
      </c>
      <c r="F42" s="128" t="s">
        <v>85</v>
      </c>
      <c r="G42" s="134">
        <v>0.26540000000000002</v>
      </c>
      <c r="H42" s="135">
        <v>27.54</v>
      </c>
      <c r="I42" s="132" t="s">
        <v>78</v>
      </c>
      <c r="J42" s="102">
        <f t="shared" si="1"/>
        <v>7.3091160000000004</v>
      </c>
    </row>
    <row r="43" spans="1:10" ht="15">
      <c r="A43" s="126" t="s">
        <v>98</v>
      </c>
      <c r="B43" s="126" t="s">
        <v>91</v>
      </c>
      <c r="C43" s="128">
        <v>112</v>
      </c>
      <c r="D43" s="128" t="s">
        <v>235</v>
      </c>
      <c r="E43" s="129" t="s">
        <v>225</v>
      </c>
      <c r="F43" s="128" t="s">
        <v>85</v>
      </c>
      <c r="G43" s="134">
        <v>0.26540000000000002</v>
      </c>
      <c r="H43" s="135">
        <v>134.16999999999999</v>
      </c>
      <c r="I43" s="132" t="s">
        <v>78</v>
      </c>
      <c r="J43" s="102">
        <f t="shared" si="1"/>
        <v>35.608718000000003</v>
      </c>
    </row>
    <row r="44" spans="1:10" ht="15">
      <c r="A44" s="126" t="s">
        <v>98</v>
      </c>
      <c r="B44" s="126" t="s">
        <v>91</v>
      </c>
      <c r="C44" s="128">
        <v>112</v>
      </c>
      <c r="D44" s="128" t="s">
        <v>236</v>
      </c>
      <c r="E44" s="129" t="s">
        <v>229</v>
      </c>
      <c r="F44" s="128" t="s">
        <v>85</v>
      </c>
      <c r="G44" s="134">
        <v>0.26540000000000002</v>
      </c>
      <c r="H44" s="135">
        <v>236.94</v>
      </c>
      <c r="I44" s="132" t="s">
        <v>78</v>
      </c>
      <c r="J44" s="102">
        <f t="shared" si="1"/>
        <v>62.883876000000008</v>
      </c>
    </row>
    <row r="45" spans="1:10" ht="15">
      <c r="A45" s="126" t="s">
        <v>185</v>
      </c>
      <c r="B45" s="126" t="s">
        <v>179</v>
      </c>
      <c r="C45" s="128">
        <v>111</v>
      </c>
      <c r="D45" s="128" t="s">
        <v>237</v>
      </c>
      <c r="E45" s="129" t="s">
        <v>223</v>
      </c>
      <c r="F45" s="128" t="s">
        <v>67</v>
      </c>
      <c r="G45" s="134">
        <v>0.33960000000000001</v>
      </c>
      <c r="H45" s="135">
        <v>24.25</v>
      </c>
      <c r="I45" s="132" t="s">
        <v>78</v>
      </c>
      <c r="J45" s="102">
        <f t="shared" si="1"/>
        <v>8.2353000000000005</v>
      </c>
    </row>
    <row r="46" spans="1:10" ht="15">
      <c r="A46" s="126" t="s">
        <v>185</v>
      </c>
      <c r="B46" s="126" t="s">
        <v>179</v>
      </c>
      <c r="C46" s="128">
        <v>111</v>
      </c>
      <c r="D46" s="128" t="s">
        <v>237</v>
      </c>
      <c r="E46" s="129" t="s">
        <v>223</v>
      </c>
      <c r="F46" s="132" t="s">
        <v>67</v>
      </c>
      <c r="G46" s="134">
        <v>0.33960000000000001</v>
      </c>
      <c r="H46" s="135">
        <v>95.51</v>
      </c>
      <c r="I46" s="132" t="s">
        <v>78</v>
      </c>
      <c r="J46" s="102">
        <f t="shared" si="1"/>
        <v>32.435196000000005</v>
      </c>
    </row>
    <row r="47" spans="1:10" ht="15">
      <c r="A47" s="126" t="s">
        <v>185</v>
      </c>
      <c r="B47" s="126" t="s">
        <v>179</v>
      </c>
      <c r="C47" s="128">
        <v>111</v>
      </c>
      <c r="D47" s="128" t="s">
        <v>238</v>
      </c>
      <c r="E47" s="129" t="s">
        <v>229</v>
      </c>
      <c r="F47" s="128" t="s">
        <v>90</v>
      </c>
      <c r="G47" s="134">
        <v>0.15609999999999999</v>
      </c>
      <c r="H47" s="135">
        <v>68.84</v>
      </c>
      <c r="I47" s="132" t="s">
        <v>78</v>
      </c>
      <c r="J47" s="102">
        <f t="shared" si="1"/>
        <v>10.745924</v>
      </c>
    </row>
    <row r="48" spans="1:10" ht="15">
      <c r="A48" s="126" t="s">
        <v>185</v>
      </c>
      <c r="B48" s="126" t="s">
        <v>179</v>
      </c>
      <c r="C48" s="128">
        <v>111</v>
      </c>
      <c r="D48" s="128" t="s">
        <v>239</v>
      </c>
      <c r="E48" s="129" t="s">
        <v>232</v>
      </c>
      <c r="F48" s="128" t="s">
        <v>90</v>
      </c>
      <c r="G48" s="134">
        <v>0.15609999999999999</v>
      </c>
      <c r="H48" s="135">
        <v>215.27</v>
      </c>
      <c r="I48" s="132" t="s">
        <v>78</v>
      </c>
      <c r="J48" s="102">
        <f t="shared" si="1"/>
        <v>33.603647000000002</v>
      </c>
    </row>
    <row r="49" spans="1:10" ht="15">
      <c r="A49" s="126" t="s">
        <v>185</v>
      </c>
      <c r="B49" s="126" t="s">
        <v>179</v>
      </c>
      <c r="C49" s="128">
        <v>111</v>
      </c>
      <c r="D49" s="128" t="s">
        <v>240</v>
      </c>
      <c r="E49" s="129" t="s">
        <v>223</v>
      </c>
      <c r="F49" s="128" t="s">
        <v>67</v>
      </c>
      <c r="G49" s="134">
        <v>0.33960000000000001</v>
      </c>
      <c r="H49" s="135">
        <v>139.82</v>
      </c>
      <c r="I49" s="132" t="s">
        <v>78</v>
      </c>
      <c r="J49" s="102">
        <f t="shared" si="1"/>
        <v>47.482872</v>
      </c>
    </row>
    <row r="50" spans="1:10" ht="15">
      <c r="A50" s="126" t="s">
        <v>185</v>
      </c>
      <c r="B50" s="126" t="s">
        <v>179</v>
      </c>
      <c r="C50" s="128">
        <v>111</v>
      </c>
      <c r="D50" s="128" t="s">
        <v>240</v>
      </c>
      <c r="E50" s="129" t="s">
        <v>223</v>
      </c>
      <c r="F50" s="132" t="s">
        <v>67</v>
      </c>
      <c r="G50" s="134">
        <v>0.33960000000000001</v>
      </c>
      <c r="H50" s="135">
        <v>23.18</v>
      </c>
      <c r="I50" s="132" t="s">
        <v>78</v>
      </c>
      <c r="J50" s="102">
        <f t="shared" si="1"/>
        <v>7.8719280000000005</v>
      </c>
    </row>
    <row r="51" spans="1:10" ht="15">
      <c r="A51" s="126" t="s">
        <v>185</v>
      </c>
      <c r="B51" s="126" t="s">
        <v>179</v>
      </c>
      <c r="C51" s="128">
        <v>111</v>
      </c>
      <c r="D51" s="128" t="s">
        <v>241</v>
      </c>
      <c r="E51" s="129" t="s">
        <v>242</v>
      </c>
      <c r="F51" s="128" t="s">
        <v>90</v>
      </c>
      <c r="G51" s="134">
        <v>0.15609999999999999</v>
      </c>
      <c r="H51" s="135">
        <v>143.74</v>
      </c>
      <c r="I51" s="132" t="s">
        <v>78</v>
      </c>
      <c r="J51" s="102">
        <f t="shared" si="1"/>
        <v>22.437813999999999</v>
      </c>
    </row>
    <row r="52" spans="1:10" ht="15">
      <c r="A52" s="126" t="s">
        <v>185</v>
      </c>
      <c r="B52" s="126" t="s">
        <v>179</v>
      </c>
      <c r="C52" s="128">
        <v>111</v>
      </c>
      <c r="D52" s="128" t="s">
        <v>243</v>
      </c>
      <c r="E52" s="129" t="s">
        <v>244</v>
      </c>
      <c r="F52" s="132" t="s">
        <v>67</v>
      </c>
      <c r="G52" s="134">
        <v>0.33960000000000001</v>
      </c>
      <c r="H52" s="135">
        <v>45.24</v>
      </c>
      <c r="I52" s="132" t="s">
        <v>78</v>
      </c>
      <c r="J52" s="102">
        <f t="shared" si="1"/>
        <v>15.363504000000001</v>
      </c>
    </row>
    <row r="53" spans="1:10" ht="15">
      <c r="A53" s="126" t="s">
        <v>185</v>
      </c>
      <c r="B53" s="126" t="s">
        <v>179</v>
      </c>
      <c r="C53" s="128">
        <v>111</v>
      </c>
      <c r="D53" s="128" t="s">
        <v>245</v>
      </c>
      <c r="E53" s="129" t="s">
        <v>244</v>
      </c>
      <c r="F53" s="128" t="s">
        <v>67</v>
      </c>
      <c r="G53" s="134">
        <v>0.33960000000000001</v>
      </c>
      <c r="H53" s="135">
        <v>70.2</v>
      </c>
      <c r="I53" s="132" t="s">
        <v>78</v>
      </c>
      <c r="J53" s="102">
        <f t="shared" si="1"/>
        <v>23.839920000000003</v>
      </c>
    </row>
    <row r="54" spans="1:10" ht="15">
      <c r="A54" s="126" t="s">
        <v>185</v>
      </c>
      <c r="B54" s="126" t="s">
        <v>179</v>
      </c>
      <c r="C54" s="128">
        <v>111</v>
      </c>
      <c r="D54" s="128" t="s">
        <v>246</v>
      </c>
      <c r="E54" s="129" t="s">
        <v>244</v>
      </c>
      <c r="F54" s="128" t="s">
        <v>67</v>
      </c>
      <c r="G54" s="134">
        <v>0.33960000000000001</v>
      </c>
      <c r="H54" s="135">
        <v>96.27</v>
      </c>
      <c r="I54" s="132" t="s">
        <v>78</v>
      </c>
      <c r="J54" s="102">
        <f t="shared" si="1"/>
        <v>32.693292</v>
      </c>
    </row>
    <row r="55" spans="1:10" ht="15">
      <c r="A55" s="126" t="s">
        <v>185</v>
      </c>
      <c r="B55" s="126" t="s">
        <v>179</v>
      </c>
      <c r="C55" s="128">
        <v>111</v>
      </c>
      <c r="D55" s="128" t="s">
        <v>247</v>
      </c>
      <c r="E55" s="129" t="s">
        <v>248</v>
      </c>
      <c r="F55" s="132" t="s">
        <v>67</v>
      </c>
      <c r="G55" s="134">
        <v>0.33960000000000001</v>
      </c>
      <c r="H55" s="135">
        <v>22.95</v>
      </c>
      <c r="I55" s="132" t="s">
        <v>78</v>
      </c>
      <c r="J55" s="102">
        <f t="shared" si="1"/>
        <v>7.7938200000000002</v>
      </c>
    </row>
    <row r="56" spans="1:10" ht="15">
      <c r="A56" s="126" t="s">
        <v>185</v>
      </c>
      <c r="B56" s="126" t="s">
        <v>179</v>
      </c>
      <c r="C56" s="128">
        <v>111</v>
      </c>
      <c r="D56" s="128" t="s">
        <v>247</v>
      </c>
      <c r="E56" s="129" t="s">
        <v>244</v>
      </c>
      <c r="F56" s="132" t="s">
        <v>67</v>
      </c>
      <c r="G56" s="134">
        <v>0.33960000000000001</v>
      </c>
      <c r="H56" s="135">
        <v>22.47</v>
      </c>
      <c r="I56" s="132" t="s">
        <v>78</v>
      </c>
      <c r="J56" s="102">
        <f t="shared" si="1"/>
        <v>7.6308119999999997</v>
      </c>
    </row>
    <row r="57" spans="1:10" ht="15">
      <c r="A57" s="126" t="s">
        <v>185</v>
      </c>
      <c r="B57" s="126" t="s">
        <v>179</v>
      </c>
      <c r="C57" s="128">
        <v>111</v>
      </c>
      <c r="D57" s="128" t="s">
        <v>247</v>
      </c>
      <c r="E57" s="129" t="s">
        <v>244</v>
      </c>
      <c r="F57" s="128" t="s">
        <v>74</v>
      </c>
      <c r="G57" s="134">
        <v>0.2883</v>
      </c>
      <c r="H57" s="135">
        <v>22.18</v>
      </c>
      <c r="I57" s="132" t="s">
        <v>78</v>
      </c>
      <c r="J57" s="102">
        <f t="shared" si="1"/>
        <v>6.3944939999999999</v>
      </c>
    </row>
    <row r="58" spans="1:10" ht="15">
      <c r="A58" s="126" t="s">
        <v>185</v>
      </c>
      <c r="B58" s="126" t="s">
        <v>179</v>
      </c>
      <c r="C58" s="128">
        <v>111</v>
      </c>
      <c r="D58" s="128" t="s">
        <v>249</v>
      </c>
      <c r="E58" s="129" t="s">
        <v>244</v>
      </c>
      <c r="F58" s="128" t="s">
        <v>67</v>
      </c>
      <c r="G58" s="134">
        <v>0.33960000000000001</v>
      </c>
      <c r="H58" s="135">
        <v>23.34</v>
      </c>
      <c r="I58" s="132" t="s">
        <v>78</v>
      </c>
      <c r="J58" s="102">
        <f t="shared" si="1"/>
        <v>7.9262640000000006</v>
      </c>
    </row>
    <row r="59" spans="1:10" ht="15">
      <c r="A59" s="126" t="s">
        <v>185</v>
      </c>
      <c r="B59" s="126" t="s">
        <v>179</v>
      </c>
      <c r="C59" s="128">
        <v>111</v>
      </c>
      <c r="D59" s="128" t="s">
        <v>249</v>
      </c>
      <c r="E59" s="129" t="s">
        <v>244</v>
      </c>
      <c r="F59" s="132" t="s">
        <v>67</v>
      </c>
      <c r="G59" s="134">
        <v>0.33960000000000001</v>
      </c>
      <c r="H59" s="135">
        <v>94.21</v>
      </c>
      <c r="I59" s="132" t="s">
        <v>78</v>
      </c>
      <c r="J59" s="102">
        <f t="shared" si="1"/>
        <v>31.993715999999999</v>
      </c>
    </row>
    <row r="60" spans="1:10" ht="15">
      <c r="A60" s="126" t="s">
        <v>185</v>
      </c>
      <c r="B60" s="126" t="s">
        <v>179</v>
      </c>
      <c r="C60" s="128">
        <v>111</v>
      </c>
      <c r="D60" s="128" t="s">
        <v>250</v>
      </c>
      <c r="E60" s="129" t="s">
        <v>248</v>
      </c>
      <c r="F60" s="128" t="s">
        <v>67</v>
      </c>
      <c r="G60" s="134">
        <v>0.33960000000000001</v>
      </c>
      <c r="H60" s="135">
        <v>22.69</v>
      </c>
      <c r="I60" s="132" t="s">
        <v>78</v>
      </c>
      <c r="J60" s="102">
        <f t="shared" si="1"/>
        <v>7.7055240000000005</v>
      </c>
    </row>
    <row r="61" spans="1:10" ht="15">
      <c r="A61" s="126" t="s">
        <v>185</v>
      </c>
      <c r="B61" s="126" t="s">
        <v>179</v>
      </c>
      <c r="C61" s="128">
        <v>111</v>
      </c>
      <c r="D61" s="128" t="s">
        <v>250</v>
      </c>
      <c r="E61" s="129" t="s">
        <v>248</v>
      </c>
      <c r="F61" s="132" t="s">
        <v>67</v>
      </c>
      <c r="G61" s="134">
        <v>0.33960000000000001</v>
      </c>
      <c r="H61" s="135">
        <v>96.21</v>
      </c>
      <c r="I61" s="132" t="s">
        <v>78</v>
      </c>
      <c r="J61" s="102">
        <f t="shared" si="1"/>
        <v>32.672916000000001</v>
      </c>
    </row>
    <row r="62" spans="1:10" ht="15">
      <c r="A62" s="126" t="s">
        <v>185</v>
      </c>
      <c r="B62" s="126" t="s">
        <v>179</v>
      </c>
      <c r="C62" s="128">
        <v>111</v>
      </c>
      <c r="D62" s="128" t="s">
        <v>250</v>
      </c>
      <c r="E62" s="129" t="s">
        <v>248</v>
      </c>
      <c r="F62" s="128" t="s">
        <v>68</v>
      </c>
      <c r="G62" s="134">
        <v>0.2402</v>
      </c>
      <c r="H62" s="135">
        <v>47.34</v>
      </c>
      <c r="I62" s="132" t="s">
        <v>78</v>
      </c>
      <c r="J62" s="102">
        <f t="shared" si="1"/>
        <v>11.371068000000001</v>
      </c>
    </row>
    <row r="63" spans="1:10" ht="15">
      <c r="A63" s="126" t="s">
        <v>185</v>
      </c>
      <c r="B63" s="126" t="s">
        <v>179</v>
      </c>
      <c r="C63" s="128">
        <v>111</v>
      </c>
      <c r="D63" s="128" t="s">
        <v>251</v>
      </c>
      <c r="E63" s="129" t="s">
        <v>248</v>
      </c>
      <c r="F63" s="132" t="s">
        <v>67</v>
      </c>
      <c r="G63" s="134">
        <v>0.33960000000000001</v>
      </c>
      <c r="H63" s="135">
        <v>116.27</v>
      </c>
      <c r="I63" s="132" t="s">
        <v>78</v>
      </c>
      <c r="J63" s="102">
        <f t="shared" si="1"/>
        <v>39.485292000000001</v>
      </c>
    </row>
    <row r="64" spans="1:10" ht="15">
      <c r="A64" s="126" t="s">
        <v>185</v>
      </c>
      <c r="B64" s="126" t="s">
        <v>179</v>
      </c>
      <c r="C64" s="128">
        <v>111</v>
      </c>
      <c r="D64" s="128" t="s">
        <v>251</v>
      </c>
      <c r="E64" s="129" t="s">
        <v>248</v>
      </c>
      <c r="F64" s="128" t="s">
        <v>88</v>
      </c>
      <c r="G64" s="134">
        <v>0.26190000000000002</v>
      </c>
      <c r="H64" s="135">
        <v>22.19</v>
      </c>
      <c r="I64" s="132" t="s">
        <v>78</v>
      </c>
      <c r="J64" s="102">
        <f t="shared" si="1"/>
        <v>5.8115610000000011</v>
      </c>
    </row>
    <row r="65" spans="1:10" ht="15">
      <c r="A65" s="126" t="s">
        <v>185</v>
      </c>
      <c r="B65" s="126" t="s">
        <v>179</v>
      </c>
      <c r="C65" s="128">
        <v>111</v>
      </c>
      <c r="D65" s="128" t="s">
        <v>252</v>
      </c>
      <c r="E65" s="129" t="s">
        <v>253</v>
      </c>
      <c r="F65" s="128" t="s">
        <v>67</v>
      </c>
      <c r="G65" s="134">
        <v>0.33960000000000001</v>
      </c>
      <c r="H65" s="135">
        <v>162.38</v>
      </c>
      <c r="I65" s="132" t="s">
        <v>78</v>
      </c>
      <c r="J65" s="102">
        <f t="shared" si="1"/>
        <v>55.144247999999997</v>
      </c>
    </row>
    <row r="66" spans="1:10" ht="15">
      <c r="A66" s="126" t="s">
        <v>185</v>
      </c>
      <c r="B66" s="126" t="s">
        <v>179</v>
      </c>
      <c r="C66" s="128">
        <v>111</v>
      </c>
      <c r="D66" s="128" t="s">
        <v>252</v>
      </c>
      <c r="E66" s="129" t="s">
        <v>253</v>
      </c>
      <c r="F66" s="128" t="s">
        <v>88</v>
      </c>
      <c r="G66" s="134">
        <v>0.26190000000000002</v>
      </c>
      <c r="H66" s="135">
        <v>72.459999999999994</v>
      </c>
      <c r="I66" s="132" t="s">
        <v>78</v>
      </c>
      <c r="J66" s="102">
        <f t="shared" si="1"/>
        <v>18.977274000000001</v>
      </c>
    </row>
    <row r="67" spans="1:10" ht="15">
      <c r="A67" s="126" t="s">
        <v>185</v>
      </c>
      <c r="B67" s="126" t="s">
        <v>179</v>
      </c>
      <c r="C67" s="128">
        <v>111</v>
      </c>
      <c r="D67" s="128" t="s">
        <v>254</v>
      </c>
      <c r="E67" s="129" t="s">
        <v>231</v>
      </c>
      <c r="F67" s="128" t="s">
        <v>67</v>
      </c>
      <c r="G67" s="134">
        <v>0.33960000000000001</v>
      </c>
      <c r="H67" s="135">
        <v>140.44999999999999</v>
      </c>
      <c r="I67" s="132" t="s">
        <v>78</v>
      </c>
      <c r="J67" s="102">
        <f t="shared" si="1"/>
        <v>47.696819999999995</v>
      </c>
    </row>
    <row r="68" spans="1:10" ht="15">
      <c r="A68" s="126" t="s">
        <v>185</v>
      </c>
      <c r="B68" s="126" t="s">
        <v>179</v>
      </c>
      <c r="C68" s="128">
        <v>111</v>
      </c>
      <c r="D68" s="128" t="s">
        <v>254</v>
      </c>
      <c r="E68" s="129" t="s">
        <v>231</v>
      </c>
      <c r="F68" s="132" t="s">
        <v>67</v>
      </c>
      <c r="G68" s="134">
        <v>0.33960000000000001</v>
      </c>
      <c r="H68" s="135">
        <v>22.62</v>
      </c>
      <c r="I68" s="132" t="s">
        <v>78</v>
      </c>
      <c r="J68" s="102">
        <f t="shared" ref="J68:J99" si="2">SUM(G68*H68)</f>
        <v>7.6817520000000004</v>
      </c>
    </row>
    <row r="69" spans="1:10" ht="15">
      <c r="A69" s="126" t="s">
        <v>185</v>
      </c>
      <c r="B69" s="126" t="s">
        <v>179</v>
      </c>
      <c r="C69" s="128">
        <v>111</v>
      </c>
      <c r="D69" s="128" t="s">
        <v>255</v>
      </c>
      <c r="E69" s="129" t="s">
        <v>256</v>
      </c>
      <c r="F69" s="128" t="s">
        <v>67</v>
      </c>
      <c r="G69" s="134">
        <v>0.33960000000000001</v>
      </c>
      <c r="H69" s="135">
        <v>46.7</v>
      </c>
      <c r="I69" s="132" t="s">
        <v>78</v>
      </c>
      <c r="J69" s="102">
        <f t="shared" si="2"/>
        <v>15.859320000000002</v>
      </c>
    </row>
    <row r="70" spans="1:10" ht="15">
      <c r="A70" s="126" t="s">
        <v>185</v>
      </c>
      <c r="B70" s="126" t="s">
        <v>179</v>
      </c>
      <c r="C70" s="128">
        <v>111</v>
      </c>
      <c r="D70" s="128" t="s">
        <v>257</v>
      </c>
      <c r="E70" s="129" t="s">
        <v>256</v>
      </c>
      <c r="F70" s="132" t="s">
        <v>67</v>
      </c>
      <c r="G70" s="134">
        <v>0.33960000000000001</v>
      </c>
      <c r="H70" s="135">
        <v>23.67</v>
      </c>
      <c r="I70" s="132" t="s">
        <v>78</v>
      </c>
      <c r="J70" s="102">
        <f t="shared" si="2"/>
        <v>8.0383320000000005</v>
      </c>
    </row>
    <row r="71" spans="1:10" ht="15">
      <c r="A71" s="126" t="s">
        <v>185</v>
      </c>
      <c r="B71" s="126" t="s">
        <v>179</v>
      </c>
      <c r="C71" s="128">
        <v>111</v>
      </c>
      <c r="D71" s="128" t="s">
        <v>258</v>
      </c>
      <c r="E71" s="129" t="s">
        <v>259</v>
      </c>
      <c r="F71" s="128" t="s">
        <v>67</v>
      </c>
      <c r="G71" s="134">
        <v>0.33960000000000001</v>
      </c>
      <c r="H71" s="135">
        <v>70.67</v>
      </c>
      <c r="I71" s="132" t="s">
        <v>78</v>
      </c>
      <c r="J71" s="102">
        <f t="shared" si="2"/>
        <v>23.999532000000002</v>
      </c>
    </row>
    <row r="72" spans="1:10" ht="15">
      <c r="A72" s="126" t="s">
        <v>185</v>
      </c>
      <c r="B72" s="126" t="s">
        <v>179</v>
      </c>
      <c r="C72" s="128">
        <v>111</v>
      </c>
      <c r="D72" s="128" t="s">
        <v>260</v>
      </c>
      <c r="E72" s="129" t="s">
        <v>259</v>
      </c>
      <c r="F72" s="128" t="s">
        <v>90</v>
      </c>
      <c r="G72" s="134">
        <v>0.15609999999999999</v>
      </c>
      <c r="H72" s="135">
        <v>124.45</v>
      </c>
      <c r="I72" s="132" t="s">
        <v>78</v>
      </c>
      <c r="J72" s="102">
        <f t="shared" si="2"/>
        <v>19.426645000000001</v>
      </c>
    </row>
    <row r="73" spans="1:10" ht="15">
      <c r="A73" s="126" t="s">
        <v>185</v>
      </c>
      <c r="B73" s="126" t="s">
        <v>179</v>
      </c>
      <c r="C73" s="128">
        <v>111</v>
      </c>
      <c r="D73" s="128" t="s">
        <v>261</v>
      </c>
      <c r="E73" s="129" t="s">
        <v>229</v>
      </c>
      <c r="F73" s="128" t="s">
        <v>67</v>
      </c>
      <c r="G73" s="134">
        <v>0.33960000000000001</v>
      </c>
      <c r="H73" s="135">
        <v>69.209999999999994</v>
      </c>
      <c r="I73" s="132" t="s">
        <v>78</v>
      </c>
      <c r="J73" s="102">
        <f t="shared" si="2"/>
        <v>23.503715999999997</v>
      </c>
    </row>
    <row r="74" spans="1:10" ht="15">
      <c r="A74" s="126" t="s">
        <v>185</v>
      </c>
      <c r="B74" s="126" t="s">
        <v>179</v>
      </c>
      <c r="C74" s="128">
        <v>111</v>
      </c>
      <c r="D74" s="128" t="s">
        <v>261</v>
      </c>
      <c r="E74" s="129" t="s">
        <v>229</v>
      </c>
      <c r="F74" s="132" t="s">
        <v>67</v>
      </c>
      <c r="G74" s="134">
        <v>0.33960000000000001</v>
      </c>
      <c r="H74" s="135">
        <v>69.86</v>
      </c>
      <c r="I74" s="132" t="s">
        <v>78</v>
      </c>
      <c r="J74" s="102">
        <f t="shared" si="2"/>
        <v>23.724456</v>
      </c>
    </row>
    <row r="75" spans="1:10" ht="15">
      <c r="A75" s="126" t="s">
        <v>185</v>
      </c>
      <c r="B75" s="126" t="s">
        <v>179</v>
      </c>
      <c r="C75" s="128">
        <v>111</v>
      </c>
      <c r="D75" s="128" t="s">
        <v>261</v>
      </c>
      <c r="E75" s="129" t="s">
        <v>229</v>
      </c>
      <c r="F75" s="128" t="s">
        <v>90</v>
      </c>
      <c r="G75" s="134">
        <v>0.15609999999999999</v>
      </c>
      <c r="H75" s="135">
        <v>23.63</v>
      </c>
      <c r="I75" s="132" t="s">
        <v>78</v>
      </c>
      <c r="J75" s="102">
        <f t="shared" si="2"/>
        <v>3.6886429999999995</v>
      </c>
    </row>
    <row r="76" spans="1:10" ht="15">
      <c r="A76" s="126" t="s">
        <v>185</v>
      </c>
      <c r="B76" s="126" t="s">
        <v>179</v>
      </c>
      <c r="C76" s="128">
        <v>111</v>
      </c>
      <c r="D76" s="128" t="s">
        <v>262</v>
      </c>
      <c r="E76" s="129" t="s">
        <v>232</v>
      </c>
      <c r="F76" s="128" t="s">
        <v>67</v>
      </c>
      <c r="G76" s="134">
        <v>0.33960000000000001</v>
      </c>
      <c r="H76" s="135">
        <v>92.72</v>
      </c>
      <c r="I76" s="132" t="s">
        <v>78</v>
      </c>
      <c r="J76" s="102">
        <f t="shared" si="2"/>
        <v>31.487712000000002</v>
      </c>
    </row>
    <row r="77" spans="1:10" ht="15">
      <c r="A77" s="126" t="s">
        <v>185</v>
      </c>
      <c r="B77" s="126" t="s">
        <v>179</v>
      </c>
      <c r="C77" s="128">
        <v>111</v>
      </c>
      <c r="D77" s="128" t="s">
        <v>262</v>
      </c>
      <c r="E77" s="129" t="s">
        <v>229</v>
      </c>
      <c r="F77" s="128" t="s">
        <v>67</v>
      </c>
      <c r="G77" s="134">
        <v>0.33960000000000001</v>
      </c>
      <c r="H77" s="135">
        <v>47.91</v>
      </c>
      <c r="I77" s="132" t="s">
        <v>78</v>
      </c>
      <c r="J77" s="102">
        <f t="shared" si="2"/>
        <v>16.270236000000001</v>
      </c>
    </row>
    <row r="78" spans="1:10" ht="15">
      <c r="A78" s="126" t="s">
        <v>185</v>
      </c>
      <c r="B78" s="126" t="s">
        <v>179</v>
      </c>
      <c r="C78" s="128">
        <v>111</v>
      </c>
      <c r="D78" s="128" t="s">
        <v>263</v>
      </c>
      <c r="E78" s="129" t="s">
        <v>259</v>
      </c>
      <c r="F78" s="128" t="s">
        <v>90</v>
      </c>
      <c r="G78" s="134">
        <v>0.15609999999999999</v>
      </c>
      <c r="H78" s="135">
        <v>24.72</v>
      </c>
      <c r="I78" s="132" t="s">
        <v>78</v>
      </c>
      <c r="J78" s="102">
        <f t="shared" si="2"/>
        <v>3.8587919999999993</v>
      </c>
    </row>
    <row r="79" spans="1:10" ht="15">
      <c r="A79" s="126" t="s">
        <v>185</v>
      </c>
      <c r="B79" s="126" t="s">
        <v>179</v>
      </c>
      <c r="C79" s="128">
        <v>111</v>
      </c>
      <c r="D79" s="128" t="s">
        <v>263</v>
      </c>
      <c r="E79" s="129" t="s">
        <v>232</v>
      </c>
      <c r="F79" s="132" t="s">
        <v>67</v>
      </c>
      <c r="G79" s="134">
        <v>0.33960000000000001</v>
      </c>
      <c r="H79" s="135">
        <v>69.69</v>
      </c>
      <c r="I79" s="132" t="s">
        <v>78</v>
      </c>
      <c r="J79" s="102">
        <f t="shared" si="2"/>
        <v>23.666723999999999</v>
      </c>
    </row>
    <row r="80" spans="1:10" ht="15">
      <c r="A80" s="126" t="s">
        <v>185</v>
      </c>
      <c r="B80" s="126" t="s">
        <v>179</v>
      </c>
      <c r="C80" s="128">
        <v>111</v>
      </c>
      <c r="D80" s="128" t="s">
        <v>264</v>
      </c>
      <c r="E80" s="129" t="s">
        <v>256</v>
      </c>
      <c r="F80" s="128" t="s">
        <v>67</v>
      </c>
      <c r="G80" s="134">
        <v>0.33960000000000001</v>
      </c>
      <c r="H80" s="135">
        <v>69.63</v>
      </c>
      <c r="I80" s="132" t="s">
        <v>78</v>
      </c>
      <c r="J80" s="102">
        <f t="shared" si="2"/>
        <v>23.646348</v>
      </c>
    </row>
    <row r="81" spans="1:10" ht="15">
      <c r="A81" s="126" t="s">
        <v>185</v>
      </c>
      <c r="B81" s="126" t="s">
        <v>179</v>
      </c>
      <c r="C81" s="128">
        <v>111</v>
      </c>
      <c r="D81" s="128" t="s">
        <v>264</v>
      </c>
      <c r="E81" s="129" t="s">
        <v>256</v>
      </c>
      <c r="F81" s="132" t="s">
        <v>67</v>
      </c>
      <c r="G81" s="134">
        <v>0.33960000000000001</v>
      </c>
      <c r="H81" s="135">
        <v>69.77</v>
      </c>
      <c r="I81" s="132" t="s">
        <v>78</v>
      </c>
      <c r="J81" s="102">
        <f t="shared" si="2"/>
        <v>23.693891999999998</v>
      </c>
    </row>
    <row r="82" spans="1:10" ht="15">
      <c r="A82" s="126" t="s">
        <v>185</v>
      </c>
      <c r="B82" s="126" t="s">
        <v>179</v>
      </c>
      <c r="C82" s="128">
        <v>111</v>
      </c>
      <c r="D82" s="128" t="s">
        <v>265</v>
      </c>
      <c r="E82" s="129" t="s">
        <v>256</v>
      </c>
      <c r="F82" s="132" t="s">
        <v>67</v>
      </c>
      <c r="G82" s="134">
        <v>0.33960000000000001</v>
      </c>
      <c r="H82" s="135">
        <v>24.12</v>
      </c>
      <c r="I82" s="132" t="s">
        <v>78</v>
      </c>
      <c r="J82" s="102">
        <f t="shared" si="2"/>
        <v>8.1911520000000007</v>
      </c>
    </row>
    <row r="83" spans="1:10" ht="15">
      <c r="A83" s="126" t="s">
        <v>185</v>
      </c>
      <c r="B83" s="126" t="s">
        <v>89</v>
      </c>
      <c r="C83" s="128">
        <v>235</v>
      </c>
      <c r="D83" s="128" t="s">
        <v>266</v>
      </c>
      <c r="E83" s="129" t="s">
        <v>225</v>
      </c>
      <c r="F83" s="128" t="s">
        <v>67</v>
      </c>
      <c r="G83" s="134">
        <v>0.33960000000000001</v>
      </c>
      <c r="H83" s="135">
        <v>22.64</v>
      </c>
      <c r="I83" s="132" t="s">
        <v>78</v>
      </c>
      <c r="J83" s="102">
        <f t="shared" si="2"/>
        <v>7.6885440000000003</v>
      </c>
    </row>
    <row r="84" spans="1:10" ht="15">
      <c r="A84" s="126" t="s">
        <v>185</v>
      </c>
      <c r="B84" s="126" t="s">
        <v>89</v>
      </c>
      <c r="C84" s="128">
        <v>235</v>
      </c>
      <c r="D84" s="128" t="s">
        <v>266</v>
      </c>
      <c r="E84" s="129" t="s">
        <v>225</v>
      </c>
      <c r="F84" s="132" t="s">
        <v>67</v>
      </c>
      <c r="G84" s="134">
        <v>0.33960000000000001</v>
      </c>
      <c r="H84" s="135">
        <v>71.56</v>
      </c>
      <c r="I84" s="132" t="s">
        <v>78</v>
      </c>
      <c r="J84" s="102">
        <f t="shared" si="2"/>
        <v>24.301776</v>
      </c>
    </row>
    <row r="85" spans="1:10" ht="15">
      <c r="A85" s="126" t="s">
        <v>185</v>
      </c>
      <c r="B85" s="126" t="s">
        <v>179</v>
      </c>
      <c r="C85" s="128">
        <v>111</v>
      </c>
      <c r="D85" s="128" t="s">
        <v>266</v>
      </c>
      <c r="E85" s="129" t="s">
        <v>227</v>
      </c>
      <c r="F85" s="128" t="s">
        <v>67</v>
      </c>
      <c r="G85" s="134">
        <v>0.33960000000000001</v>
      </c>
      <c r="H85" s="135">
        <v>23.82</v>
      </c>
      <c r="I85" s="132" t="s">
        <v>78</v>
      </c>
      <c r="J85" s="102">
        <f t="shared" si="2"/>
        <v>8.0892720000000011</v>
      </c>
    </row>
    <row r="86" spans="1:10" ht="15">
      <c r="A86" s="126" t="s">
        <v>185</v>
      </c>
      <c r="B86" s="126" t="s">
        <v>179</v>
      </c>
      <c r="C86" s="128">
        <v>111</v>
      </c>
      <c r="D86" s="128" t="s">
        <v>267</v>
      </c>
      <c r="E86" s="129" t="s">
        <v>227</v>
      </c>
      <c r="F86" s="128" t="s">
        <v>67</v>
      </c>
      <c r="G86" s="134">
        <v>0.33960000000000001</v>
      </c>
      <c r="H86" s="135">
        <v>23.47</v>
      </c>
      <c r="I86" s="132" t="s">
        <v>78</v>
      </c>
      <c r="J86" s="102">
        <f t="shared" si="2"/>
        <v>7.9704119999999996</v>
      </c>
    </row>
    <row r="87" spans="1:10" ht="15">
      <c r="A87" s="126" t="s">
        <v>185</v>
      </c>
      <c r="B87" s="126" t="s">
        <v>179</v>
      </c>
      <c r="C87" s="128">
        <v>111</v>
      </c>
      <c r="D87" s="128" t="s">
        <v>267</v>
      </c>
      <c r="E87" s="129" t="s">
        <v>227</v>
      </c>
      <c r="F87" s="132" t="s">
        <v>67</v>
      </c>
      <c r="G87" s="134">
        <v>0.33960000000000001</v>
      </c>
      <c r="H87" s="135">
        <v>70.459999999999994</v>
      </c>
      <c r="I87" s="132" t="s">
        <v>78</v>
      </c>
      <c r="J87" s="102">
        <f t="shared" si="2"/>
        <v>23.928215999999999</v>
      </c>
    </row>
    <row r="88" spans="1:10" ht="15">
      <c r="A88" s="126" t="s">
        <v>185</v>
      </c>
      <c r="B88" s="126" t="s">
        <v>89</v>
      </c>
      <c r="C88" s="128">
        <v>235</v>
      </c>
      <c r="D88" s="128" t="s">
        <v>268</v>
      </c>
      <c r="E88" s="129" t="s">
        <v>225</v>
      </c>
      <c r="F88" s="128" t="s">
        <v>67</v>
      </c>
      <c r="G88" s="134">
        <v>0.33960000000000001</v>
      </c>
      <c r="H88" s="135">
        <v>93.91</v>
      </c>
      <c r="I88" s="132" t="s">
        <v>78</v>
      </c>
      <c r="J88" s="102">
        <f t="shared" si="2"/>
        <v>31.891836000000001</v>
      </c>
    </row>
    <row r="89" spans="1:10" ht="15">
      <c r="A89" s="126" t="s">
        <v>185</v>
      </c>
      <c r="B89" s="126" t="s">
        <v>89</v>
      </c>
      <c r="C89" s="128">
        <v>235</v>
      </c>
      <c r="D89" s="128" t="s">
        <v>269</v>
      </c>
      <c r="E89" s="129" t="s">
        <v>225</v>
      </c>
      <c r="F89" s="128" t="s">
        <v>67</v>
      </c>
      <c r="G89" s="134">
        <v>0.33960000000000001</v>
      </c>
      <c r="H89" s="135">
        <v>23.05</v>
      </c>
      <c r="I89" s="132" t="s">
        <v>78</v>
      </c>
      <c r="J89" s="102">
        <f t="shared" si="2"/>
        <v>7.8277800000000006</v>
      </c>
    </row>
    <row r="90" spans="1:10" ht="15">
      <c r="A90" s="126" t="s">
        <v>185</v>
      </c>
      <c r="B90" s="126" t="s">
        <v>179</v>
      </c>
      <c r="C90" s="128">
        <v>111</v>
      </c>
      <c r="D90" s="128" t="s">
        <v>269</v>
      </c>
      <c r="E90" s="129" t="s">
        <v>227</v>
      </c>
      <c r="F90" s="128" t="s">
        <v>67</v>
      </c>
      <c r="G90" s="134">
        <v>0.33960000000000001</v>
      </c>
      <c r="H90" s="135">
        <v>117.81</v>
      </c>
      <c r="I90" s="132" t="s">
        <v>78</v>
      </c>
      <c r="J90" s="102">
        <f t="shared" si="2"/>
        <v>40.008276000000002</v>
      </c>
    </row>
    <row r="91" spans="1:10" ht="15">
      <c r="A91" s="126" t="s">
        <v>185</v>
      </c>
      <c r="B91" s="126" t="s">
        <v>89</v>
      </c>
      <c r="C91" s="128">
        <v>235</v>
      </c>
      <c r="D91" s="128" t="s">
        <v>270</v>
      </c>
      <c r="E91" s="129" t="s">
        <v>216</v>
      </c>
      <c r="F91" s="132" t="s">
        <v>67</v>
      </c>
      <c r="G91" s="134">
        <v>0.33960000000000001</v>
      </c>
      <c r="H91" s="135">
        <v>70.709999999999994</v>
      </c>
      <c r="I91" s="132" t="s">
        <v>78</v>
      </c>
      <c r="J91" s="102">
        <f t="shared" si="2"/>
        <v>24.013116</v>
      </c>
    </row>
    <row r="92" spans="1:10" ht="15">
      <c r="A92" s="126" t="s">
        <v>185</v>
      </c>
      <c r="B92" s="126" t="s">
        <v>89</v>
      </c>
      <c r="C92" s="128">
        <v>235</v>
      </c>
      <c r="D92" s="128" t="s">
        <v>270</v>
      </c>
      <c r="E92" s="129" t="s">
        <v>271</v>
      </c>
      <c r="F92" s="128" t="s">
        <v>67</v>
      </c>
      <c r="G92" s="134">
        <v>0.33960000000000001</v>
      </c>
      <c r="H92" s="135">
        <v>46.66</v>
      </c>
      <c r="I92" s="132" t="s">
        <v>78</v>
      </c>
      <c r="J92" s="102">
        <f t="shared" si="2"/>
        <v>15.845735999999999</v>
      </c>
    </row>
    <row r="93" spans="1:10" ht="15">
      <c r="A93" s="126" t="s">
        <v>185</v>
      </c>
      <c r="B93" s="126" t="s">
        <v>89</v>
      </c>
      <c r="C93" s="128">
        <v>235</v>
      </c>
      <c r="D93" s="128" t="s">
        <v>272</v>
      </c>
      <c r="E93" s="129" t="s">
        <v>216</v>
      </c>
      <c r="F93" s="128" t="s">
        <v>67</v>
      </c>
      <c r="G93" s="134">
        <v>0.33960000000000001</v>
      </c>
      <c r="H93" s="135">
        <v>115.7</v>
      </c>
      <c r="I93" s="132" t="s">
        <v>78</v>
      </c>
      <c r="J93" s="102">
        <f t="shared" si="2"/>
        <v>39.291720000000005</v>
      </c>
    </row>
    <row r="94" spans="1:10" ht="15">
      <c r="A94" s="126" t="s">
        <v>185</v>
      </c>
      <c r="B94" s="126" t="s">
        <v>89</v>
      </c>
      <c r="C94" s="128">
        <v>235</v>
      </c>
      <c r="D94" s="128" t="s">
        <v>272</v>
      </c>
      <c r="E94" s="129" t="s">
        <v>216</v>
      </c>
      <c r="F94" s="132" t="s">
        <v>67</v>
      </c>
      <c r="G94" s="134">
        <v>0.33960000000000001</v>
      </c>
      <c r="H94" s="135">
        <v>47.64</v>
      </c>
      <c r="I94" s="132" t="s">
        <v>78</v>
      </c>
      <c r="J94" s="102">
        <f t="shared" si="2"/>
        <v>16.178544000000002</v>
      </c>
    </row>
    <row r="95" spans="1:10" ht="15">
      <c r="A95" s="126" t="s">
        <v>185</v>
      </c>
      <c r="B95" s="126" t="s">
        <v>89</v>
      </c>
      <c r="C95" s="128">
        <v>235</v>
      </c>
      <c r="D95" s="128" t="s">
        <v>273</v>
      </c>
      <c r="E95" s="129" t="s">
        <v>216</v>
      </c>
      <c r="F95" s="128" t="s">
        <v>90</v>
      </c>
      <c r="G95" s="134">
        <v>0.15609999999999999</v>
      </c>
      <c r="H95" s="135">
        <v>49.68</v>
      </c>
      <c r="I95" s="132" t="s">
        <v>78</v>
      </c>
      <c r="J95" s="102">
        <f t="shared" si="2"/>
        <v>7.7550479999999995</v>
      </c>
    </row>
    <row r="96" spans="1:10" ht="15">
      <c r="A96" s="126" t="s">
        <v>185</v>
      </c>
      <c r="B96" s="126" t="s">
        <v>89</v>
      </c>
      <c r="C96" s="128">
        <v>235</v>
      </c>
      <c r="D96" s="128" t="s">
        <v>273</v>
      </c>
      <c r="E96" s="129" t="s">
        <v>271</v>
      </c>
      <c r="F96" s="128" t="s">
        <v>90</v>
      </c>
      <c r="G96" s="134">
        <v>0.15609999999999999</v>
      </c>
      <c r="H96" s="135">
        <v>125.69</v>
      </c>
      <c r="I96" s="132" t="s">
        <v>78</v>
      </c>
      <c r="J96" s="102">
        <f t="shared" si="2"/>
        <v>19.620208999999999</v>
      </c>
    </row>
    <row r="97" spans="1:10" ht="15">
      <c r="A97" s="126" t="s">
        <v>185</v>
      </c>
      <c r="B97" s="126" t="s">
        <v>89</v>
      </c>
      <c r="C97" s="128">
        <v>235</v>
      </c>
      <c r="D97" s="128" t="s">
        <v>274</v>
      </c>
      <c r="E97" s="129" t="s">
        <v>216</v>
      </c>
      <c r="F97" s="128" t="s">
        <v>69</v>
      </c>
      <c r="G97" s="134">
        <v>0.22600000000000001</v>
      </c>
      <c r="H97" s="135">
        <v>64.13</v>
      </c>
      <c r="I97" s="132" t="s">
        <v>78</v>
      </c>
      <c r="J97" s="102">
        <f t="shared" si="2"/>
        <v>14.49338</v>
      </c>
    </row>
    <row r="98" spans="1:10" ht="15">
      <c r="A98" s="126" t="s">
        <v>185</v>
      </c>
      <c r="B98" s="126" t="s">
        <v>89</v>
      </c>
      <c r="C98" s="128">
        <v>235</v>
      </c>
      <c r="D98" s="128" t="s">
        <v>274</v>
      </c>
      <c r="E98" s="129" t="s">
        <v>216</v>
      </c>
      <c r="F98" s="128" t="s">
        <v>90</v>
      </c>
      <c r="G98" s="134">
        <v>0.15609999999999999</v>
      </c>
      <c r="H98" s="135">
        <v>25.28</v>
      </c>
      <c r="I98" s="132" t="s">
        <v>78</v>
      </c>
      <c r="J98" s="102">
        <f t="shared" si="2"/>
        <v>3.9462079999999999</v>
      </c>
    </row>
    <row r="99" spans="1:10" ht="15">
      <c r="A99" s="126" t="s">
        <v>185</v>
      </c>
      <c r="B99" s="126" t="s">
        <v>89</v>
      </c>
      <c r="C99" s="128">
        <v>235</v>
      </c>
      <c r="D99" s="128" t="s">
        <v>275</v>
      </c>
      <c r="E99" s="129" t="s">
        <v>271</v>
      </c>
      <c r="F99" s="128" t="s">
        <v>90</v>
      </c>
      <c r="G99" s="134">
        <v>0.15609999999999999</v>
      </c>
      <c r="H99" s="135">
        <v>22.43</v>
      </c>
      <c r="I99" s="132" t="s">
        <v>78</v>
      </c>
      <c r="J99" s="102">
        <f t="shared" si="2"/>
        <v>3.5013229999999997</v>
      </c>
    </row>
    <row r="100" spans="1:10" ht="15">
      <c r="A100" s="126" t="s">
        <v>185</v>
      </c>
      <c r="B100" s="126" t="s">
        <v>89</v>
      </c>
      <c r="C100" s="128">
        <v>235</v>
      </c>
      <c r="D100" s="128" t="s">
        <v>276</v>
      </c>
      <c r="E100" s="129" t="s">
        <v>271</v>
      </c>
      <c r="F100" s="128" t="s">
        <v>67</v>
      </c>
      <c r="G100" s="134">
        <v>0.33960000000000001</v>
      </c>
      <c r="H100" s="135">
        <v>92.58</v>
      </c>
      <c r="I100" s="132" t="s">
        <v>78</v>
      </c>
      <c r="J100" s="102">
        <f t="shared" ref="J100:J131" si="3">SUM(G100*H100)</f>
        <v>31.440168</v>
      </c>
    </row>
    <row r="101" spans="1:10" ht="15">
      <c r="A101" s="126" t="s">
        <v>185</v>
      </c>
      <c r="B101" s="126" t="s">
        <v>89</v>
      </c>
      <c r="C101" s="128">
        <v>235</v>
      </c>
      <c r="D101" s="128" t="s">
        <v>276</v>
      </c>
      <c r="E101" s="129" t="s">
        <v>271</v>
      </c>
      <c r="F101" s="132" t="s">
        <v>67</v>
      </c>
      <c r="G101" s="134">
        <v>0.33960000000000001</v>
      </c>
      <c r="H101" s="135">
        <v>71.23</v>
      </c>
      <c r="I101" s="132" t="s">
        <v>78</v>
      </c>
      <c r="J101" s="102">
        <f t="shared" si="3"/>
        <v>24.189708000000003</v>
      </c>
    </row>
    <row r="102" spans="1:10" ht="15">
      <c r="A102" s="126" t="s">
        <v>185</v>
      </c>
      <c r="B102" s="126" t="s">
        <v>89</v>
      </c>
      <c r="C102" s="128">
        <v>235</v>
      </c>
      <c r="D102" s="128" t="s">
        <v>277</v>
      </c>
      <c r="E102" s="129" t="s">
        <v>271</v>
      </c>
      <c r="F102" s="132" t="s">
        <v>67</v>
      </c>
      <c r="G102" s="134">
        <v>0.33960000000000001</v>
      </c>
      <c r="H102" s="135">
        <v>186.24</v>
      </c>
      <c r="I102" s="132" t="s">
        <v>78</v>
      </c>
      <c r="J102" s="102">
        <f t="shared" si="3"/>
        <v>63.247104000000007</v>
      </c>
    </row>
    <row r="103" spans="1:10" ht="15">
      <c r="A103" s="126" t="s">
        <v>186</v>
      </c>
      <c r="B103" s="126" t="s">
        <v>91</v>
      </c>
      <c r="C103" s="128">
        <v>112</v>
      </c>
      <c r="D103" s="128" t="s">
        <v>278</v>
      </c>
      <c r="E103" s="129" t="s">
        <v>279</v>
      </c>
      <c r="F103" s="128" t="s">
        <v>85</v>
      </c>
      <c r="G103" s="134">
        <v>0.26540000000000002</v>
      </c>
      <c r="H103" s="135">
        <v>159.27000000000001</v>
      </c>
      <c r="I103" s="132" t="s">
        <v>78</v>
      </c>
      <c r="J103" s="102">
        <f t="shared" si="3"/>
        <v>42.270258000000005</v>
      </c>
    </row>
    <row r="104" spans="1:10" ht="15">
      <c r="A104" s="126" t="s">
        <v>186</v>
      </c>
      <c r="B104" s="126" t="s">
        <v>91</v>
      </c>
      <c r="C104" s="128">
        <v>112</v>
      </c>
      <c r="D104" s="128" t="s">
        <v>280</v>
      </c>
      <c r="E104" s="129" t="s">
        <v>244</v>
      </c>
      <c r="F104" s="128" t="s">
        <v>85</v>
      </c>
      <c r="G104" s="134">
        <v>0.26540000000000002</v>
      </c>
      <c r="H104" s="135">
        <v>107.81</v>
      </c>
      <c r="I104" s="132" t="s">
        <v>78</v>
      </c>
      <c r="J104" s="102">
        <f t="shared" si="3"/>
        <v>28.612774000000002</v>
      </c>
    </row>
    <row r="105" spans="1:10" ht="15">
      <c r="A105" s="126" t="s">
        <v>186</v>
      </c>
      <c r="B105" s="126" t="s">
        <v>86</v>
      </c>
      <c r="C105" s="128">
        <v>236</v>
      </c>
      <c r="D105" s="128" t="s">
        <v>281</v>
      </c>
      <c r="E105" s="129" t="s">
        <v>282</v>
      </c>
      <c r="F105" s="128" t="s">
        <v>85</v>
      </c>
      <c r="G105" s="134">
        <v>0.26540000000000002</v>
      </c>
      <c r="H105" s="135">
        <v>294.06</v>
      </c>
      <c r="I105" s="132" t="s">
        <v>78</v>
      </c>
      <c r="J105" s="102">
        <f t="shared" si="3"/>
        <v>78.043524000000005</v>
      </c>
    </row>
    <row r="106" spans="1:10" ht="15">
      <c r="A106" s="126" t="s">
        <v>186</v>
      </c>
      <c r="B106" s="126" t="s">
        <v>86</v>
      </c>
      <c r="C106" s="128">
        <v>236</v>
      </c>
      <c r="D106" s="128" t="s">
        <v>281</v>
      </c>
      <c r="E106" s="129" t="s">
        <v>256</v>
      </c>
      <c r="F106" s="128" t="s">
        <v>85</v>
      </c>
      <c r="G106" s="134">
        <v>0.26540000000000002</v>
      </c>
      <c r="H106" s="135">
        <v>240.44</v>
      </c>
      <c r="I106" s="132" t="s">
        <v>78</v>
      </c>
      <c r="J106" s="102">
        <f t="shared" si="3"/>
        <v>63.812776000000007</v>
      </c>
    </row>
    <row r="107" spans="1:10" ht="15">
      <c r="A107" s="126" t="s">
        <v>186</v>
      </c>
      <c r="B107" s="126" t="s">
        <v>91</v>
      </c>
      <c r="C107" s="128">
        <v>112</v>
      </c>
      <c r="D107" s="128" t="s">
        <v>283</v>
      </c>
      <c r="E107" s="129" t="s">
        <v>244</v>
      </c>
      <c r="F107" s="128" t="s">
        <v>85</v>
      </c>
      <c r="G107" s="134">
        <v>0.26540000000000002</v>
      </c>
      <c r="H107" s="135">
        <v>186.39</v>
      </c>
      <c r="I107" s="132" t="s">
        <v>78</v>
      </c>
      <c r="J107" s="102">
        <f t="shared" si="3"/>
        <v>49.467905999999999</v>
      </c>
    </row>
    <row r="108" spans="1:10" ht="15">
      <c r="A108" s="126" t="s">
        <v>186</v>
      </c>
      <c r="B108" s="126" t="s">
        <v>91</v>
      </c>
      <c r="C108" s="128">
        <v>112</v>
      </c>
      <c r="D108" s="128" t="s">
        <v>284</v>
      </c>
      <c r="E108" s="129" t="s">
        <v>279</v>
      </c>
      <c r="F108" s="128" t="s">
        <v>85</v>
      </c>
      <c r="G108" s="134">
        <v>0.26540000000000002</v>
      </c>
      <c r="H108" s="135">
        <v>158.18</v>
      </c>
      <c r="I108" s="132" t="s">
        <v>78</v>
      </c>
      <c r="J108" s="102">
        <f t="shared" si="3"/>
        <v>41.980972000000008</v>
      </c>
    </row>
    <row r="109" spans="1:10" ht="15">
      <c r="A109" s="126" t="s">
        <v>318</v>
      </c>
      <c r="B109" s="126" t="s">
        <v>91</v>
      </c>
      <c r="C109" s="128">
        <v>112</v>
      </c>
      <c r="D109" s="128" t="s">
        <v>285</v>
      </c>
      <c r="E109" s="129" t="s">
        <v>216</v>
      </c>
      <c r="F109" s="128" t="s">
        <v>85</v>
      </c>
      <c r="G109" s="134">
        <v>0.26540000000000002</v>
      </c>
      <c r="H109" s="135">
        <v>239.96</v>
      </c>
      <c r="I109" s="132" t="s">
        <v>78</v>
      </c>
      <c r="J109" s="102">
        <f t="shared" si="3"/>
        <v>63.685384000000006</v>
      </c>
    </row>
    <row r="110" spans="1:10" ht="15">
      <c r="A110" s="126" t="s">
        <v>318</v>
      </c>
      <c r="B110" s="126" t="s">
        <v>91</v>
      </c>
      <c r="C110" s="128">
        <v>112</v>
      </c>
      <c r="D110" s="128" t="s">
        <v>285</v>
      </c>
      <c r="E110" s="129" t="s">
        <v>223</v>
      </c>
      <c r="F110" s="128" t="s">
        <v>85</v>
      </c>
      <c r="G110" s="134">
        <v>0.26540000000000002</v>
      </c>
      <c r="H110" s="135">
        <v>26.85</v>
      </c>
      <c r="I110" s="132" t="s">
        <v>78</v>
      </c>
      <c r="J110" s="102">
        <f t="shared" si="3"/>
        <v>7.1259900000000007</v>
      </c>
    </row>
    <row r="111" spans="1:10" ht="15">
      <c r="A111" s="126" t="s">
        <v>318</v>
      </c>
      <c r="B111" s="126" t="s">
        <v>91</v>
      </c>
      <c r="C111" s="128">
        <v>112</v>
      </c>
      <c r="D111" s="128" t="s">
        <v>286</v>
      </c>
      <c r="E111" s="129" t="s">
        <v>223</v>
      </c>
      <c r="F111" s="128" t="s">
        <v>85</v>
      </c>
      <c r="G111" s="134">
        <v>0.26540000000000002</v>
      </c>
      <c r="H111" s="135">
        <v>293.04000000000002</v>
      </c>
      <c r="I111" s="132" t="s">
        <v>78</v>
      </c>
      <c r="J111" s="102">
        <f t="shared" si="3"/>
        <v>77.772816000000006</v>
      </c>
    </row>
    <row r="112" spans="1:10" ht="15">
      <c r="A112" s="126" t="s">
        <v>318</v>
      </c>
      <c r="B112" s="126" t="s">
        <v>91</v>
      </c>
      <c r="C112" s="128">
        <v>112</v>
      </c>
      <c r="D112" s="128" t="s">
        <v>287</v>
      </c>
      <c r="E112" s="129" t="s">
        <v>248</v>
      </c>
      <c r="F112" s="128" t="s">
        <v>85</v>
      </c>
      <c r="G112" s="134">
        <v>0.26540000000000002</v>
      </c>
      <c r="H112" s="135">
        <v>241.11</v>
      </c>
      <c r="I112" s="132" t="s">
        <v>78</v>
      </c>
      <c r="J112" s="102">
        <f t="shared" si="3"/>
        <v>63.990594000000009</v>
      </c>
    </row>
    <row r="113" spans="1:10" ht="15">
      <c r="A113" s="126" t="s">
        <v>175</v>
      </c>
      <c r="B113" s="126" t="s">
        <v>87</v>
      </c>
      <c r="C113" s="128">
        <v>145</v>
      </c>
      <c r="D113" s="128" t="s">
        <v>288</v>
      </c>
      <c r="E113" s="129" t="s">
        <v>212</v>
      </c>
      <c r="F113" s="132" t="s">
        <v>67</v>
      </c>
      <c r="G113" s="134">
        <v>0.33960000000000001</v>
      </c>
      <c r="H113" s="135">
        <v>12</v>
      </c>
      <c r="I113" s="132" t="s">
        <v>78</v>
      </c>
      <c r="J113" s="102">
        <f t="shared" si="3"/>
        <v>4.0752000000000006</v>
      </c>
    </row>
    <row r="114" spans="1:10" ht="15">
      <c r="A114" s="126" t="s">
        <v>175</v>
      </c>
      <c r="B114" s="126" t="s">
        <v>87</v>
      </c>
      <c r="C114" s="128">
        <v>145</v>
      </c>
      <c r="D114" s="128" t="s">
        <v>289</v>
      </c>
      <c r="E114" s="129" t="s">
        <v>212</v>
      </c>
      <c r="F114" s="128" t="s">
        <v>67</v>
      </c>
      <c r="G114" s="134">
        <v>0.33960000000000001</v>
      </c>
      <c r="H114" s="135">
        <v>93.4</v>
      </c>
      <c r="I114" s="132" t="s">
        <v>78</v>
      </c>
      <c r="J114" s="102">
        <f t="shared" si="3"/>
        <v>31.718640000000004</v>
      </c>
    </row>
    <row r="115" spans="1:10" ht="15">
      <c r="A115" s="126" t="s">
        <v>175</v>
      </c>
      <c r="B115" s="126" t="s">
        <v>87</v>
      </c>
      <c r="C115" s="128">
        <v>145</v>
      </c>
      <c r="D115" s="128" t="s">
        <v>290</v>
      </c>
      <c r="E115" s="129" t="s">
        <v>212</v>
      </c>
      <c r="F115" s="132" t="s">
        <v>67</v>
      </c>
      <c r="G115" s="134">
        <v>0.33960000000000001</v>
      </c>
      <c r="H115" s="135">
        <v>81.739999999999995</v>
      </c>
      <c r="I115" s="132" t="s">
        <v>78</v>
      </c>
      <c r="J115" s="102">
        <f t="shared" si="3"/>
        <v>27.758903999999998</v>
      </c>
    </row>
    <row r="116" spans="1:10" ht="15">
      <c r="A116" s="126" t="s">
        <v>155</v>
      </c>
      <c r="B116" s="126" t="s">
        <v>89</v>
      </c>
      <c r="C116" s="128">
        <v>235</v>
      </c>
      <c r="D116" s="128" t="s">
        <v>92</v>
      </c>
      <c r="E116" s="129" t="s">
        <v>223</v>
      </c>
      <c r="F116" s="128" t="s">
        <v>67</v>
      </c>
      <c r="G116" s="134">
        <v>0.33960000000000001</v>
      </c>
      <c r="H116" s="135">
        <v>22.71</v>
      </c>
      <c r="I116" s="132" t="s">
        <v>78</v>
      </c>
      <c r="J116" s="102">
        <f t="shared" si="3"/>
        <v>7.7123160000000004</v>
      </c>
    </row>
    <row r="117" spans="1:10" ht="15">
      <c r="A117" s="126" t="s">
        <v>155</v>
      </c>
      <c r="B117" s="126" t="s">
        <v>89</v>
      </c>
      <c r="C117" s="128">
        <v>235</v>
      </c>
      <c r="D117" s="128" t="s">
        <v>92</v>
      </c>
      <c r="E117" s="129" t="s">
        <v>223</v>
      </c>
      <c r="F117" s="132" t="s">
        <v>67</v>
      </c>
      <c r="G117" s="134">
        <v>0.33960000000000001</v>
      </c>
      <c r="H117" s="135">
        <v>92.15</v>
      </c>
      <c r="I117" s="132" t="s">
        <v>78</v>
      </c>
      <c r="J117" s="102">
        <f t="shared" si="3"/>
        <v>31.294140000000002</v>
      </c>
    </row>
    <row r="118" spans="1:10" ht="15">
      <c r="A118" s="126" t="s">
        <v>175</v>
      </c>
      <c r="B118" s="126" t="s">
        <v>89</v>
      </c>
      <c r="C118" s="128">
        <v>235</v>
      </c>
      <c r="D118" s="128" t="s">
        <v>291</v>
      </c>
      <c r="E118" s="129" t="s">
        <v>244</v>
      </c>
      <c r="F118" s="128" t="s">
        <v>292</v>
      </c>
      <c r="G118" s="134">
        <v>0.17860000000000001</v>
      </c>
      <c r="H118" s="135">
        <v>173.68</v>
      </c>
      <c r="I118" s="132" t="s">
        <v>78</v>
      </c>
      <c r="J118" s="102">
        <f t="shared" si="3"/>
        <v>31.019248000000001</v>
      </c>
    </row>
    <row r="119" spans="1:10" ht="15">
      <c r="A119" s="126" t="s">
        <v>175</v>
      </c>
      <c r="B119" s="126" t="s">
        <v>89</v>
      </c>
      <c r="C119" s="128">
        <v>235</v>
      </c>
      <c r="D119" s="128" t="s">
        <v>293</v>
      </c>
      <c r="E119" s="129" t="s">
        <v>279</v>
      </c>
      <c r="F119" s="132" t="s">
        <v>67</v>
      </c>
      <c r="G119" s="134">
        <v>0.33960000000000001</v>
      </c>
      <c r="H119" s="135">
        <v>92.15</v>
      </c>
      <c r="I119" s="132" t="s">
        <v>78</v>
      </c>
      <c r="J119" s="102">
        <f t="shared" si="3"/>
        <v>31.294140000000002</v>
      </c>
    </row>
    <row r="120" spans="1:10" ht="15">
      <c r="A120" s="126" t="s">
        <v>175</v>
      </c>
      <c r="B120" s="126" t="s">
        <v>89</v>
      </c>
      <c r="C120" s="128">
        <v>235</v>
      </c>
      <c r="D120" s="128" t="s">
        <v>293</v>
      </c>
      <c r="E120" s="129" t="s">
        <v>279</v>
      </c>
      <c r="F120" s="132" t="s">
        <v>67</v>
      </c>
      <c r="G120" s="134">
        <v>0.33960000000000001</v>
      </c>
      <c r="H120" s="135">
        <v>22.71</v>
      </c>
      <c r="I120" s="132" t="s">
        <v>78</v>
      </c>
      <c r="J120" s="102">
        <f t="shared" si="3"/>
        <v>7.7123160000000004</v>
      </c>
    </row>
    <row r="121" spans="1:10" ht="15">
      <c r="A121" s="126" t="s">
        <v>175</v>
      </c>
      <c r="B121" s="126" t="s">
        <v>89</v>
      </c>
      <c r="C121" s="128">
        <v>235</v>
      </c>
      <c r="D121" s="128" t="s">
        <v>293</v>
      </c>
      <c r="E121" s="129" t="s">
        <v>279</v>
      </c>
      <c r="F121" s="128" t="s">
        <v>88</v>
      </c>
      <c r="G121" s="134">
        <v>0.26190000000000002</v>
      </c>
      <c r="H121" s="135">
        <v>42.93</v>
      </c>
      <c r="I121" s="132" t="s">
        <v>78</v>
      </c>
      <c r="J121" s="102">
        <f t="shared" si="3"/>
        <v>11.243367000000001</v>
      </c>
    </row>
    <row r="122" spans="1:10" ht="15">
      <c r="A122" s="126" t="s">
        <v>194</v>
      </c>
      <c r="B122" s="126" t="s">
        <v>87</v>
      </c>
      <c r="C122" s="128">
        <v>145</v>
      </c>
      <c r="D122" s="128" t="s">
        <v>294</v>
      </c>
      <c r="E122" s="129" t="s">
        <v>248</v>
      </c>
      <c r="F122" s="128" t="s">
        <v>67</v>
      </c>
      <c r="G122" s="134">
        <v>0.33960000000000001</v>
      </c>
      <c r="H122" s="135">
        <v>211.1</v>
      </c>
      <c r="I122" s="132" t="s">
        <v>78</v>
      </c>
      <c r="J122" s="102">
        <f t="shared" si="3"/>
        <v>71.68956</v>
      </c>
    </row>
    <row r="123" spans="1:10" ht="15">
      <c r="A123" s="126" t="s">
        <v>194</v>
      </c>
      <c r="B123" s="126" t="s">
        <v>87</v>
      </c>
      <c r="C123" s="128">
        <v>145</v>
      </c>
      <c r="D123" s="128" t="s">
        <v>295</v>
      </c>
      <c r="E123" s="129" t="s">
        <v>279</v>
      </c>
      <c r="F123" s="128" t="s">
        <v>67</v>
      </c>
      <c r="G123" s="134">
        <v>0.33960000000000001</v>
      </c>
      <c r="H123" s="135">
        <v>116.34</v>
      </c>
      <c r="I123" s="132" t="s">
        <v>78</v>
      </c>
      <c r="J123" s="102">
        <f t="shared" si="3"/>
        <v>39.509064000000002</v>
      </c>
    </row>
    <row r="124" spans="1:10" ht="15">
      <c r="A124" s="126" t="s">
        <v>194</v>
      </c>
      <c r="B124" s="126" t="s">
        <v>87</v>
      </c>
      <c r="C124" s="128">
        <v>145</v>
      </c>
      <c r="D124" s="128" t="s">
        <v>295</v>
      </c>
      <c r="E124" s="129" t="s">
        <v>244</v>
      </c>
      <c r="F124" s="132" t="s">
        <v>67</v>
      </c>
      <c r="G124" s="134">
        <v>0.33960000000000001</v>
      </c>
      <c r="H124" s="135">
        <v>70.27</v>
      </c>
      <c r="I124" s="132" t="s">
        <v>78</v>
      </c>
      <c r="J124" s="102">
        <f t="shared" si="3"/>
        <v>23.863692</v>
      </c>
    </row>
    <row r="125" spans="1:10" ht="15">
      <c r="A125" s="126" t="s">
        <v>194</v>
      </c>
      <c r="B125" s="126" t="s">
        <v>87</v>
      </c>
      <c r="C125" s="128">
        <v>145</v>
      </c>
      <c r="D125" s="128" t="s">
        <v>296</v>
      </c>
      <c r="E125" s="129" t="s">
        <v>279</v>
      </c>
      <c r="F125" s="128" t="s">
        <v>67</v>
      </c>
      <c r="G125" s="134">
        <v>0.33960000000000001</v>
      </c>
      <c r="H125" s="135">
        <v>141.88999999999999</v>
      </c>
      <c r="I125" s="132" t="s">
        <v>78</v>
      </c>
      <c r="J125" s="102">
        <f t="shared" si="3"/>
        <v>48.185843999999996</v>
      </c>
    </row>
    <row r="126" spans="1:10" ht="15">
      <c r="A126" s="126" t="s">
        <v>194</v>
      </c>
      <c r="B126" s="126" t="s">
        <v>87</v>
      </c>
      <c r="C126" s="128">
        <v>145</v>
      </c>
      <c r="D126" s="128" t="s">
        <v>297</v>
      </c>
      <c r="E126" s="129" t="s">
        <v>248</v>
      </c>
      <c r="F126" s="132" t="s">
        <v>67</v>
      </c>
      <c r="G126" s="134">
        <v>0.33960000000000001</v>
      </c>
      <c r="H126" s="135">
        <v>24.21</v>
      </c>
      <c r="I126" s="132" t="s">
        <v>78</v>
      </c>
      <c r="J126" s="102">
        <f t="shared" si="3"/>
        <v>8.2217160000000007</v>
      </c>
    </row>
    <row r="127" spans="1:10" ht="15">
      <c r="A127" s="126" t="s">
        <v>194</v>
      </c>
      <c r="B127" s="126" t="s">
        <v>87</v>
      </c>
      <c r="C127" s="128">
        <v>145</v>
      </c>
      <c r="D127" s="128" t="s">
        <v>297</v>
      </c>
      <c r="E127" s="129" t="s">
        <v>279</v>
      </c>
      <c r="F127" s="132" t="s">
        <v>67</v>
      </c>
      <c r="G127" s="134">
        <v>0.33960000000000001</v>
      </c>
      <c r="H127" s="135">
        <v>91.97</v>
      </c>
      <c r="I127" s="132" t="s">
        <v>78</v>
      </c>
      <c r="J127" s="102">
        <f t="shared" si="3"/>
        <v>31.233012000000002</v>
      </c>
    </row>
    <row r="128" spans="1:10" ht="15">
      <c r="A128" s="126" t="s">
        <v>194</v>
      </c>
      <c r="B128" s="126" t="s">
        <v>87</v>
      </c>
      <c r="C128" s="128">
        <v>145</v>
      </c>
      <c r="D128" s="128" t="s">
        <v>298</v>
      </c>
      <c r="E128" s="129" t="s">
        <v>248</v>
      </c>
      <c r="F128" s="132" t="s">
        <v>67</v>
      </c>
      <c r="G128" s="134">
        <v>0.33960000000000001</v>
      </c>
      <c r="H128" s="135">
        <v>162.12</v>
      </c>
      <c r="I128" s="132" t="s">
        <v>78</v>
      </c>
      <c r="J128" s="102">
        <f t="shared" si="3"/>
        <v>55.055952000000005</v>
      </c>
    </row>
    <row r="129" spans="1:10" ht="15">
      <c r="A129" s="126" t="s">
        <v>194</v>
      </c>
      <c r="B129" s="126" t="s">
        <v>87</v>
      </c>
      <c r="C129" s="128">
        <v>145</v>
      </c>
      <c r="D129" s="128" t="s">
        <v>299</v>
      </c>
      <c r="E129" s="129" t="s">
        <v>279</v>
      </c>
      <c r="F129" s="132" t="s">
        <v>67</v>
      </c>
      <c r="G129" s="134">
        <v>0.33960000000000001</v>
      </c>
      <c r="H129" s="135">
        <v>93.58</v>
      </c>
      <c r="I129" s="132" t="s">
        <v>78</v>
      </c>
      <c r="J129" s="102">
        <f t="shared" si="3"/>
        <v>31.779768000000001</v>
      </c>
    </row>
    <row r="130" spans="1:10" ht="15">
      <c r="A130" s="126" t="s">
        <v>196</v>
      </c>
      <c r="B130" s="126" t="s">
        <v>89</v>
      </c>
      <c r="C130" s="128">
        <v>235</v>
      </c>
      <c r="D130" s="128" t="s">
        <v>300</v>
      </c>
      <c r="E130" s="129" t="s">
        <v>218</v>
      </c>
      <c r="F130" s="128" t="s">
        <v>68</v>
      </c>
      <c r="G130" s="134">
        <v>0.2402</v>
      </c>
      <c r="H130" s="135">
        <v>46.88</v>
      </c>
      <c r="I130" s="132" t="s">
        <v>78</v>
      </c>
      <c r="J130" s="102">
        <f t="shared" si="3"/>
        <v>11.260576</v>
      </c>
    </row>
    <row r="131" spans="1:10" ht="15">
      <c r="A131" s="126" t="s">
        <v>196</v>
      </c>
      <c r="B131" s="126" t="s">
        <v>89</v>
      </c>
      <c r="C131" s="128">
        <v>235</v>
      </c>
      <c r="D131" s="128" t="s">
        <v>300</v>
      </c>
      <c r="E131" s="129" t="s">
        <v>214</v>
      </c>
      <c r="F131" s="132" t="s">
        <v>67</v>
      </c>
      <c r="G131" s="134">
        <v>0.33960000000000001</v>
      </c>
      <c r="H131" s="135">
        <v>46.22</v>
      </c>
      <c r="I131" s="132" t="s">
        <v>78</v>
      </c>
      <c r="J131" s="102">
        <f t="shared" si="3"/>
        <v>15.696312000000001</v>
      </c>
    </row>
    <row r="132" spans="1:10" ht="15">
      <c r="A132" s="126" t="s">
        <v>196</v>
      </c>
      <c r="B132" s="126" t="s">
        <v>89</v>
      </c>
      <c r="C132" s="128">
        <v>235</v>
      </c>
      <c r="D132" s="128" t="s">
        <v>300</v>
      </c>
      <c r="E132" s="129" t="s">
        <v>282</v>
      </c>
      <c r="F132" s="128" t="s">
        <v>67</v>
      </c>
      <c r="G132" s="134">
        <v>0.33960000000000001</v>
      </c>
      <c r="H132" s="135">
        <v>23.15</v>
      </c>
      <c r="I132" s="132" t="s">
        <v>78</v>
      </c>
      <c r="J132" s="102">
        <f t="shared" ref="J132:J163" si="4">SUM(G132*H132)</f>
        <v>7.8617400000000002</v>
      </c>
    </row>
    <row r="133" spans="1:10" ht="15">
      <c r="A133" s="126" t="s">
        <v>196</v>
      </c>
      <c r="B133" s="126" t="s">
        <v>89</v>
      </c>
      <c r="C133" s="128">
        <v>235</v>
      </c>
      <c r="D133" s="128" t="s">
        <v>300</v>
      </c>
      <c r="E133" s="129" t="s">
        <v>282</v>
      </c>
      <c r="F133" s="132" t="s">
        <v>67</v>
      </c>
      <c r="G133" s="134">
        <v>0.33960000000000001</v>
      </c>
      <c r="H133" s="135">
        <v>71.39</v>
      </c>
      <c r="I133" s="132" t="s">
        <v>78</v>
      </c>
      <c r="J133" s="102">
        <f t="shared" si="4"/>
        <v>24.244044000000002</v>
      </c>
    </row>
    <row r="134" spans="1:10" ht="15">
      <c r="A134" s="126" t="s">
        <v>196</v>
      </c>
      <c r="B134" s="126" t="s">
        <v>89</v>
      </c>
      <c r="C134" s="128">
        <v>235</v>
      </c>
      <c r="D134" s="128" t="s">
        <v>300</v>
      </c>
      <c r="E134" s="129" t="s">
        <v>282</v>
      </c>
      <c r="F134" s="128" t="s">
        <v>68</v>
      </c>
      <c r="G134" s="134">
        <v>0.2402</v>
      </c>
      <c r="H134" s="135">
        <v>23.19</v>
      </c>
      <c r="I134" s="132" t="s">
        <v>78</v>
      </c>
      <c r="J134" s="102">
        <f t="shared" si="4"/>
        <v>5.5702379999999998</v>
      </c>
    </row>
    <row r="135" spans="1:10" ht="15">
      <c r="A135" s="126" t="s">
        <v>196</v>
      </c>
      <c r="B135" s="126" t="s">
        <v>89</v>
      </c>
      <c r="C135" s="128">
        <v>235</v>
      </c>
      <c r="D135" s="128" t="s">
        <v>301</v>
      </c>
      <c r="E135" s="129" t="s">
        <v>218</v>
      </c>
      <c r="F135" s="128" t="s">
        <v>67</v>
      </c>
      <c r="G135" s="134">
        <v>0.33960000000000001</v>
      </c>
      <c r="H135" s="135">
        <v>71.38</v>
      </c>
      <c r="I135" s="132" t="s">
        <v>78</v>
      </c>
      <c r="J135" s="102">
        <f t="shared" si="4"/>
        <v>24.240648</v>
      </c>
    </row>
    <row r="136" spans="1:10" ht="15">
      <c r="A136" s="126" t="s">
        <v>196</v>
      </c>
      <c r="B136" s="126" t="s">
        <v>89</v>
      </c>
      <c r="C136" s="128">
        <v>235</v>
      </c>
      <c r="D136" s="128" t="s">
        <v>301</v>
      </c>
      <c r="E136" s="129" t="s">
        <v>218</v>
      </c>
      <c r="F136" s="132" t="s">
        <v>67</v>
      </c>
      <c r="G136" s="134">
        <v>0.33960000000000001</v>
      </c>
      <c r="H136" s="135">
        <v>23.95</v>
      </c>
      <c r="I136" s="132" t="s">
        <v>78</v>
      </c>
      <c r="J136" s="102">
        <f t="shared" si="4"/>
        <v>8.1334199999999992</v>
      </c>
    </row>
    <row r="137" spans="1:10" ht="15">
      <c r="A137" s="126" t="s">
        <v>196</v>
      </c>
      <c r="B137" s="126" t="s">
        <v>89</v>
      </c>
      <c r="C137" s="128">
        <v>235</v>
      </c>
      <c r="D137" s="128" t="s">
        <v>301</v>
      </c>
      <c r="E137" s="129" t="s">
        <v>214</v>
      </c>
      <c r="F137" s="128" t="s">
        <v>67</v>
      </c>
      <c r="G137" s="134">
        <v>0.33960000000000001</v>
      </c>
      <c r="H137" s="135">
        <v>118</v>
      </c>
      <c r="I137" s="132" t="s">
        <v>78</v>
      </c>
      <c r="J137" s="102">
        <f t="shared" si="4"/>
        <v>40.072800000000001</v>
      </c>
    </row>
    <row r="138" spans="1:10" ht="15">
      <c r="A138" s="126" t="s">
        <v>196</v>
      </c>
      <c r="B138" s="126" t="s">
        <v>89</v>
      </c>
      <c r="C138" s="128">
        <v>235</v>
      </c>
      <c r="D138" s="128" t="s">
        <v>301</v>
      </c>
      <c r="E138" s="129" t="s">
        <v>214</v>
      </c>
      <c r="F138" s="132" t="s">
        <v>67</v>
      </c>
      <c r="G138" s="134">
        <v>0.33960000000000001</v>
      </c>
      <c r="H138" s="135">
        <v>92.59</v>
      </c>
      <c r="I138" s="132" t="s">
        <v>78</v>
      </c>
      <c r="J138" s="102">
        <f t="shared" si="4"/>
        <v>31.443564000000002</v>
      </c>
    </row>
    <row r="139" spans="1:10" ht="15">
      <c r="A139" s="126" t="s">
        <v>196</v>
      </c>
      <c r="B139" s="126" t="s">
        <v>89</v>
      </c>
      <c r="C139" s="128">
        <v>235</v>
      </c>
      <c r="D139" s="128" t="s">
        <v>302</v>
      </c>
      <c r="E139" s="129" t="s">
        <v>218</v>
      </c>
      <c r="F139" s="128" t="s">
        <v>67</v>
      </c>
      <c r="G139" s="134">
        <v>0.33960000000000001</v>
      </c>
      <c r="H139" s="135">
        <v>117.22</v>
      </c>
      <c r="I139" s="132" t="s">
        <v>78</v>
      </c>
      <c r="J139" s="102">
        <f t="shared" si="4"/>
        <v>39.807912000000002</v>
      </c>
    </row>
    <row r="140" spans="1:10" ht="15">
      <c r="A140" s="126" t="s">
        <v>196</v>
      </c>
      <c r="B140" s="126" t="s">
        <v>89</v>
      </c>
      <c r="C140" s="128">
        <v>235</v>
      </c>
      <c r="D140" s="128" t="s">
        <v>302</v>
      </c>
      <c r="E140" s="129" t="s">
        <v>218</v>
      </c>
      <c r="F140" s="132" t="s">
        <v>67</v>
      </c>
      <c r="G140" s="134">
        <v>0.33960000000000001</v>
      </c>
      <c r="H140" s="135">
        <v>163.65</v>
      </c>
      <c r="I140" s="132" t="s">
        <v>78</v>
      </c>
      <c r="J140" s="102">
        <f t="shared" si="4"/>
        <v>55.575540000000004</v>
      </c>
    </row>
    <row r="141" spans="1:10" ht="15">
      <c r="A141" s="126" t="s">
        <v>198</v>
      </c>
      <c r="B141" s="126" t="s">
        <v>87</v>
      </c>
      <c r="C141" s="128">
        <v>145</v>
      </c>
      <c r="D141" s="128" t="s">
        <v>303</v>
      </c>
      <c r="E141" s="129" t="s">
        <v>256</v>
      </c>
      <c r="F141" s="128" t="s">
        <v>67</v>
      </c>
      <c r="G141" s="134">
        <v>0.33960000000000001</v>
      </c>
      <c r="H141" s="135">
        <v>46.67</v>
      </c>
      <c r="I141" s="132" t="s">
        <v>78</v>
      </c>
      <c r="J141" s="102">
        <f t="shared" si="4"/>
        <v>15.849132000000001</v>
      </c>
    </row>
    <row r="142" spans="1:10" ht="15">
      <c r="A142" s="126" t="s">
        <v>198</v>
      </c>
      <c r="B142" s="126" t="s">
        <v>87</v>
      </c>
      <c r="C142" s="128">
        <v>145</v>
      </c>
      <c r="D142" s="128" t="s">
        <v>303</v>
      </c>
      <c r="E142" s="129" t="s">
        <v>231</v>
      </c>
      <c r="F142" s="128" t="s">
        <v>67</v>
      </c>
      <c r="G142" s="134">
        <v>0.33960000000000001</v>
      </c>
      <c r="H142" s="135">
        <v>23.87</v>
      </c>
      <c r="I142" s="132" t="s">
        <v>78</v>
      </c>
      <c r="J142" s="102">
        <f t="shared" si="4"/>
        <v>8.1062520000000013</v>
      </c>
    </row>
    <row r="143" spans="1:10" ht="15">
      <c r="A143" s="126" t="s">
        <v>198</v>
      </c>
      <c r="B143" s="126" t="s">
        <v>87</v>
      </c>
      <c r="C143" s="128">
        <v>145</v>
      </c>
      <c r="D143" s="128" t="s">
        <v>303</v>
      </c>
      <c r="E143" s="129" t="s">
        <v>231</v>
      </c>
      <c r="F143" s="132" t="s">
        <v>67</v>
      </c>
      <c r="G143" s="134">
        <v>0.33960000000000001</v>
      </c>
      <c r="H143" s="135">
        <v>47.22</v>
      </c>
      <c r="I143" s="132" t="s">
        <v>78</v>
      </c>
      <c r="J143" s="102">
        <f t="shared" si="4"/>
        <v>16.035912</v>
      </c>
    </row>
    <row r="144" spans="1:10" ht="15">
      <c r="A144" s="126" t="s">
        <v>198</v>
      </c>
      <c r="B144" s="126" t="s">
        <v>87</v>
      </c>
      <c r="C144" s="128">
        <v>145</v>
      </c>
      <c r="D144" s="128" t="s">
        <v>304</v>
      </c>
      <c r="E144" s="129" t="s">
        <v>256</v>
      </c>
      <c r="F144" s="128" t="s">
        <v>67</v>
      </c>
      <c r="G144" s="134">
        <v>0.33960000000000001</v>
      </c>
      <c r="H144" s="135">
        <v>24.12</v>
      </c>
      <c r="I144" s="132" t="s">
        <v>78</v>
      </c>
      <c r="J144" s="102">
        <f t="shared" si="4"/>
        <v>8.1911520000000007</v>
      </c>
    </row>
    <row r="145" spans="1:10" ht="15">
      <c r="A145" s="126" t="s">
        <v>198</v>
      </c>
      <c r="B145" s="126" t="s">
        <v>87</v>
      </c>
      <c r="C145" s="128">
        <v>145</v>
      </c>
      <c r="D145" s="128" t="s">
        <v>304</v>
      </c>
      <c r="E145" s="129" t="s">
        <v>256</v>
      </c>
      <c r="F145" s="132" t="s">
        <v>67</v>
      </c>
      <c r="G145" s="134">
        <v>0.33960000000000001</v>
      </c>
      <c r="H145" s="135">
        <v>93.61</v>
      </c>
      <c r="I145" s="132" t="s">
        <v>78</v>
      </c>
      <c r="J145" s="102">
        <f t="shared" si="4"/>
        <v>31.789956</v>
      </c>
    </row>
    <row r="146" spans="1:10" ht="15">
      <c r="A146" s="126" t="s">
        <v>198</v>
      </c>
      <c r="B146" s="126" t="s">
        <v>87</v>
      </c>
      <c r="C146" s="128">
        <v>145</v>
      </c>
      <c r="D146" s="128" t="s">
        <v>305</v>
      </c>
      <c r="E146" s="129" t="s">
        <v>259</v>
      </c>
      <c r="F146" s="128" t="s">
        <v>67</v>
      </c>
      <c r="G146" s="134">
        <v>0.33960000000000001</v>
      </c>
      <c r="H146" s="135">
        <v>140.88999999999999</v>
      </c>
      <c r="I146" s="132" t="s">
        <v>78</v>
      </c>
      <c r="J146" s="102">
        <f t="shared" si="4"/>
        <v>47.846243999999999</v>
      </c>
    </row>
    <row r="147" spans="1:10" ht="15">
      <c r="A147" s="126" t="s">
        <v>198</v>
      </c>
      <c r="B147" s="126" t="s">
        <v>87</v>
      </c>
      <c r="C147" s="128">
        <v>145</v>
      </c>
      <c r="D147" s="128" t="s">
        <v>306</v>
      </c>
      <c r="E147" s="129" t="s">
        <v>259</v>
      </c>
      <c r="F147" s="132" t="s">
        <v>67</v>
      </c>
      <c r="G147" s="134">
        <v>0.33960000000000001</v>
      </c>
      <c r="H147" s="135">
        <v>93.76</v>
      </c>
      <c r="I147" s="132" t="s">
        <v>78</v>
      </c>
      <c r="J147" s="102">
        <f t="shared" si="4"/>
        <v>31.840896000000004</v>
      </c>
    </row>
    <row r="148" spans="1:10" ht="15">
      <c r="A148" s="126" t="s">
        <v>198</v>
      </c>
      <c r="B148" s="126" t="s">
        <v>87</v>
      </c>
      <c r="C148" s="128">
        <v>145</v>
      </c>
      <c r="D148" s="128" t="s">
        <v>307</v>
      </c>
      <c r="E148" s="129" t="s">
        <v>231</v>
      </c>
      <c r="F148" s="132" t="s">
        <v>67</v>
      </c>
      <c r="G148" s="134">
        <v>0.33960000000000001</v>
      </c>
      <c r="H148" s="135">
        <v>69.41</v>
      </c>
      <c r="I148" s="132" t="s">
        <v>78</v>
      </c>
      <c r="J148" s="102">
        <f t="shared" si="4"/>
        <v>23.571635999999998</v>
      </c>
    </row>
    <row r="149" spans="1:10" ht="15">
      <c r="A149" s="126" t="s">
        <v>198</v>
      </c>
      <c r="B149" s="126" t="s">
        <v>87</v>
      </c>
      <c r="C149" s="128">
        <v>145</v>
      </c>
      <c r="D149" s="128" t="s">
        <v>307</v>
      </c>
      <c r="E149" s="129" t="s">
        <v>259</v>
      </c>
      <c r="F149" s="132" t="s">
        <v>67</v>
      </c>
      <c r="G149" s="134">
        <v>0.33960000000000001</v>
      </c>
      <c r="H149" s="135">
        <v>93.52</v>
      </c>
      <c r="I149" s="132" t="s">
        <v>78</v>
      </c>
      <c r="J149" s="102">
        <f t="shared" si="4"/>
        <v>31.759391999999998</v>
      </c>
    </row>
    <row r="150" spans="1:10" ht="15">
      <c r="A150" s="126" t="s">
        <v>198</v>
      </c>
      <c r="B150" s="126" t="s">
        <v>87</v>
      </c>
      <c r="C150" s="128">
        <v>145</v>
      </c>
      <c r="D150" s="128" t="s">
        <v>308</v>
      </c>
      <c r="E150" s="129" t="s">
        <v>231</v>
      </c>
      <c r="F150" s="128" t="s">
        <v>90</v>
      </c>
      <c r="G150" s="134">
        <v>0.15609999999999999</v>
      </c>
      <c r="H150" s="135">
        <v>70.94</v>
      </c>
      <c r="I150" s="132" t="s">
        <v>78</v>
      </c>
      <c r="J150" s="102">
        <f t="shared" si="4"/>
        <v>11.073733999999998</v>
      </c>
    </row>
    <row r="151" spans="1:10" ht="15">
      <c r="A151" s="126" t="s">
        <v>198</v>
      </c>
      <c r="B151" s="126" t="s">
        <v>87</v>
      </c>
      <c r="C151" s="128">
        <v>145</v>
      </c>
      <c r="D151" s="128" t="s">
        <v>309</v>
      </c>
      <c r="E151" s="129" t="s">
        <v>232</v>
      </c>
      <c r="F151" s="128" t="s">
        <v>67</v>
      </c>
      <c r="G151" s="134">
        <v>0.33960000000000001</v>
      </c>
      <c r="H151" s="135">
        <v>116.27</v>
      </c>
      <c r="I151" s="132" t="s">
        <v>78</v>
      </c>
      <c r="J151" s="102">
        <f t="shared" si="4"/>
        <v>39.485292000000001</v>
      </c>
    </row>
    <row r="152" spans="1:10" ht="15">
      <c r="A152" s="126" t="s">
        <v>198</v>
      </c>
      <c r="B152" s="126" t="s">
        <v>87</v>
      </c>
      <c r="C152" s="128">
        <v>145</v>
      </c>
      <c r="D152" s="128" t="s">
        <v>310</v>
      </c>
      <c r="E152" s="129" t="s">
        <v>282</v>
      </c>
      <c r="F152" s="128" t="s">
        <v>67</v>
      </c>
      <c r="G152" s="134">
        <v>0.33960000000000001</v>
      </c>
      <c r="H152" s="135">
        <v>117.6</v>
      </c>
      <c r="I152" s="132" t="s">
        <v>78</v>
      </c>
      <c r="J152" s="102">
        <f t="shared" si="4"/>
        <v>39.936959999999999</v>
      </c>
    </row>
    <row r="153" spans="1:10" ht="15">
      <c r="A153" s="126" t="s">
        <v>198</v>
      </c>
      <c r="B153" s="126" t="s">
        <v>87</v>
      </c>
      <c r="C153" s="128">
        <v>145</v>
      </c>
      <c r="D153" s="128" t="s">
        <v>311</v>
      </c>
      <c r="E153" s="129" t="s">
        <v>242</v>
      </c>
      <c r="F153" s="128" t="s">
        <v>74</v>
      </c>
      <c r="G153" s="134">
        <v>0.2883</v>
      </c>
      <c r="H153" s="135">
        <v>20.93</v>
      </c>
      <c r="I153" s="132" t="s">
        <v>78</v>
      </c>
      <c r="J153" s="102">
        <f t="shared" si="4"/>
        <v>6.0341189999999996</v>
      </c>
    </row>
    <row r="154" spans="1:10" ht="15">
      <c r="A154" s="126" t="s">
        <v>198</v>
      </c>
      <c r="B154" s="126" t="s">
        <v>87</v>
      </c>
      <c r="C154" s="128">
        <v>145</v>
      </c>
      <c r="D154" s="128" t="s">
        <v>311</v>
      </c>
      <c r="E154" s="129" t="s">
        <v>214</v>
      </c>
      <c r="F154" s="128" t="s">
        <v>67</v>
      </c>
      <c r="G154" s="134">
        <v>0.33960000000000001</v>
      </c>
      <c r="H154" s="135">
        <v>163.81</v>
      </c>
      <c r="I154" s="132" t="s">
        <v>78</v>
      </c>
      <c r="J154" s="102">
        <f t="shared" si="4"/>
        <v>55.629876000000003</v>
      </c>
    </row>
    <row r="155" spans="1:10" ht="15">
      <c r="A155" s="126" t="s">
        <v>198</v>
      </c>
      <c r="B155" s="126" t="s">
        <v>87</v>
      </c>
      <c r="C155" s="128">
        <v>145</v>
      </c>
      <c r="D155" s="128" t="s">
        <v>311</v>
      </c>
      <c r="E155" s="129" t="s">
        <v>214</v>
      </c>
      <c r="F155" s="132" t="s">
        <v>67</v>
      </c>
      <c r="G155" s="134">
        <v>0.33960000000000001</v>
      </c>
      <c r="H155" s="135">
        <v>164.85</v>
      </c>
      <c r="I155" s="132" t="s">
        <v>78</v>
      </c>
      <c r="J155" s="102">
        <f t="shared" si="4"/>
        <v>55.983060000000002</v>
      </c>
    </row>
    <row r="156" spans="1:10" ht="15">
      <c r="A156" s="126" t="s">
        <v>198</v>
      </c>
      <c r="B156" s="126" t="s">
        <v>87</v>
      </c>
      <c r="C156" s="128">
        <v>145</v>
      </c>
      <c r="D156" s="128" t="s">
        <v>311</v>
      </c>
      <c r="E156" s="129" t="s">
        <v>282</v>
      </c>
      <c r="F156" s="128" t="s">
        <v>67</v>
      </c>
      <c r="G156" s="134">
        <v>0.33960000000000001</v>
      </c>
      <c r="H156" s="135">
        <v>23.13</v>
      </c>
      <c r="I156" s="132" t="s">
        <v>78</v>
      </c>
      <c r="J156" s="102">
        <f t="shared" si="4"/>
        <v>7.8549480000000003</v>
      </c>
    </row>
    <row r="157" spans="1:10" ht="15">
      <c r="A157" s="126" t="s">
        <v>198</v>
      </c>
      <c r="B157" s="126" t="s">
        <v>87</v>
      </c>
      <c r="C157" s="128">
        <v>145</v>
      </c>
      <c r="D157" s="128" t="s">
        <v>311</v>
      </c>
      <c r="E157" s="129" t="s">
        <v>282</v>
      </c>
      <c r="F157" s="132" t="s">
        <v>67</v>
      </c>
      <c r="G157" s="134">
        <v>0.33960000000000001</v>
      </c>
      <c r="H157" s="135">
        <v>164.1</v>
      </c>
      <c r="I157" s="132" t="s">
        <v>78</v>
      </c>
      <c r="J157" s="102">
        <f t="shared" si="4"/>
        <v>55.728360000000002</v>
      </c>
    </row>
    <row r="158" spans="1:10" ht="15">
      <c r="A158" s="126" t="s">
        <v>198</v>
      </c>
      <c r="B158" s="126" t="s">
        <v>87</v>
      </c>
      <c r="C158" s="128">
        <v>145</v>
      </c>
      <c r="D158" s="128" t="s">
        <v>312</v>
      </c>
      <c r="E158" s="129" t="s">
        <v>218</v>
      </c>
      <c r="F158" s="128" t="s">
        <v>67</v>
      </c>
      <c r="G158" s="134">
        <v>0.33960000000000001</v>
      </c>
      <c r="H158" s="135">
        <v>117.45</v>
      </c>
      <c r="I158" s="132" t="s">
        <v>78</v>
      </c>
      <c r="J158" s="102">
        <f t="shared" si="4"/>
        <v>39.886020000000002</v>
      </c>
    </row>
    <row r="159" spans="1:10" ht="15">
      <c r="A159" s="126" t="s">
        <v>198</v>
      </c>
      <c r="B159" s="126" t="s">
        <v>87</v>
      </c>
      <c r="C159" s="128">
        <v>145</v>
      </c>
      <c r="D159" s="128" t="s">
        <v>312</v>
      </c>
      <c r="E159" s="129" t="s">
        <v>218</v>
      </c>
      <c r="F159" s="132" t="s">
        <v>67</v>
      </c>
      <c r="G159" s="134">
        <v>0.33960000000000001</v>
      </c>
      <c r="H159" s="135">
        <v>23.71</v>
      </c>
      <c r="I159" s="132" t="s">
        <v>78</v>
      </c>
      <c r="J159" s="102">
        <f t="shared" si="4"/>
        <v>8.0519160000000003</v>
      </c>
    </row>
    <row r="160" spans="1:10" ht="15">
      <c r="A160" s="126" t="s">
        <v>198</v>
      </c>
      <c r="B160" s="126" t="s">
        <v>87</v>
      </c>
      <c r="C160" s="128">
        <v>145</v>
      </c>
      <c r="D160" s="128" t="s">
        <v>312</v>
      </c>
      <c r="E160" s="129" t="s">
        <v>242</v>
      </c>
      <c r="F160" s="128" t="s">
        <v>67</v>
      </c>
      <c r="G160" s="134">
        <v>0.33960000000000001</v>
      </c>
      <c r="H160" s="135">
        <v>189.17</v>
      </c>
      <c r="I160" s="132" t="s">
        <v>78</v>
      </c>
      <c r="J160" s="102">
        <f t="shared" si="4"/>
        <v>64.242131999999998</v>
      </c>
    </row>
    <row r="161" spans="1:10" ht="15">
      <c r="A161" s="126" t="s">
        <v>198</v>
      </c>
      <c r="B161" s="126" t="s">
        <v>87</v>
      </c>
      <c r="C161" s="128">
        <v>145</v>
      </c>
      <c r="D161" s="128" t="s">
        <v>312</v>
      </c>
      <c r="E161" s="129" t="s">
        <v>242</v>
      </c>
      <c r="F161" s="132" t="s">
        <v>67</v>
      </c>
      <c r="G161" s="134">
        <v>0.33960000000000001</v>
      </c>
      <c r="H161" s="135">
        <v>69.53</v>
      </c>
      <c r="I161" s="132" t="s">
        <v>78</v>
      </c>
      <c r="J161" s="102">
        <f t="shared" si="4"/>
        <v>23.612388000000003</v>
      </c>
    </row>
    <row r="162" spans="1:10" ht="15">
      <c r="A162" s="126" t="s">
        <v>198</v>
      </c>
      <c r="B162" s="126" t="s">
        <v>87</v>
      </c>
      <c r="C162" s="128">
        <v>145</v>
      </c>
      <c r="D162" s="128" t="s">
        <v>313</v>
      </c>
      <c r="E162" s="129" t="s">
        <v>271</v>
      </c>
      <c r="F162" s="128" t="s">
        <v>67</v>
      </c>
      <c r="G162" s="134">
        <v>0.33960000000000001</v>
      </c>
      <c r="H162" s="135">
        <v>116.41</v>
      </c>
      <c r="I162" s="132" t="s">
        <v>78</v>
      </c>
      <c r="J162" s="102">
        <f t="shared" si="4"/>
        <v>39.532836000000003</v>
      </c>
    </row>
    <row r="163" spans="1:10" ht="15">
      <c r="A163" s="126" t="s">
        <v>198</v>
      </c>
      <c r="B163" s="126" t="s">
        <v>87</v>
      </c>
      <c r="C163" s="128">
        <v>145</v>
      </c>
      <c r="D163" s="128" t="s">
        <v>313</v>
      </c>
      <c r="E163" s="129" t="s">
        <v>271</v>
      </c>
      <c r="F163" s="132" t="s">
        <v>67</v>
      </c>
      <c r="G163" s="134">
        <v>0.33960000000000001</v>
      </c>
      <c r="H163" s="135">
        <v>70.92</v>
      </c>
      <c r="I163" s="132" t="s">
        <v>78</v>
      </c>
      <c r="J163" s="102">
        <f t="shared" si="4"/>
        <v>24.084432000000003</v>
      </c>
    </row>
    <row r="164" spans="1:10" ht="15">
      <c r="A164" s="126" t="s">
        <v>198</v>
      </c>
      <c r="B164" s="126" t="s">
        <v>87</v>
      </c>
      <c r="C164" s="128">
        <v>145</v>
      </c>
      <c r="D164" s="128" t="s">
        <v>314</v>
      </c>
      <c r="E164" s="129" t="s">
        <v>271</v>
      </c>
      <c r="F164" s="132" t="s">
        <v>67</v>
      </c>
      <c r="G164" s="134">
        <v>0.33960000000000001</v>
      </c>
      <c r="H164" s="135">
        <v>95.03</v>
      </c>
      <c r="I164" s="132" t="s">
        <v>78</v>
      </c>
      <c r="J164" s="102">
        <f t="shared" ref="J164:J171" si="5">SUM(G164*H164)</f>
        <v>32.272188</v>
      </c>
    </row>
    <row r="165" spans="1:10" ht="15">
      <c r="A165" s="126" t="s">
        <v>198</v>
      </c>
      <c r="B165" s="126" t="s">
        <v>87</v>
      </c>
      <c r="C165" s="128">
        <v>145</v>
      </c>
      <c r="D165" s="128" t="s">
        <v>315</v>
      </c>
      <c r="E165" s="129" t="s">
        <v>215</v>
      </c>
      <c r="F165" s="132" t="s">
        <v>67</v>
      </c>
      <c r="G165" s="134">
        <v>0.33960000000000001</v>
      </c>
      <c r="H165" s="135">
        <v>118.33</v>
      </c>
      <c r="I165" s="132" t="s">
        <v>78</v>
      </c>
      <c r="J165" s="102">
        <f t="shared" si="5"/>
        <v>40.184868000000002</v>
      </c>
    </row>
    <row r="166" spans="1:10" ht="15">
      <c r="A166" s="126" t="s">
        <v>198</v>
      </c>
      <c r="B166" s="126" t="s">
        <v>87</v>
      </c>
      <c r="C166" s="128">
        <v>145</v>
      </c>
      <c r="D166" s="128" t="s">
        <v>208</v>
      </c>
      <c r="E166" s="129" t="s">
        <v>216</v>
      </c>
      <c r="F166" s="128" t="s">
        <v>67</v>
      </c>
      <c r="G166" s="134">
        <v>0.33960000000000001</v>
      </c>
      <c r="H166" s="135">
        <v>93.2</v>
      </c>
      <c r="I166" s="132" t="s">
        <v>78</v>
      </c>
      <c r="J166" s="102">
        <f t="shared" si="5"/>
        <v>31.650720000000003</v>
      </c>
    </row>
    <row r="167" spans="1:10" ht="15">
      <c r="A167" s="126" t="s">
        <v>198</v>
      </c>
      <c r="B167" s="126" t="s">
        <v>87</v>
      </c>
      <c r="C167" s="128">
        <v>145</v>
      </c>
      <c r="D167" s="128" t="s">
        <v>208</v>
      </c>
      <c r="E167" s="129" t="s">
        <v>216</v>
      </c>
      <c r="F167" s="132" t="s">
        <v>67</v>
      </c>
      <c r="G167" s="134">
        <v>0.33960000000000001</v>
      </c>
      <c r="H167" s="135">
        <v>235.17</v>
      </c>
      <c r="I167" s="132" t="s">
        <v>78</v>
      </c>
      <c r="J167" s="102">
        <f t="shared" si="5"/>
        <v>79.863731999999999</v>
      </c>
    </row>
    <row r="168" spans="1:10" ht="15">
      <c r="A168" s="126" t="s">
        <v>198</v>
      </c>
      <c r="B168" s="126" t="s">
        <v>87</v>
      </c>
      <c r="C168" s="128">
        <v>145</v>
      </c>
      <c r="D168" s="128" t="s">
        <v>208</v>
      </c>
      <c r="E168" s="129" t="s">
        <v>271</v>
      </c>
      <c r="F168" s="132" t="s">
        <v>67</v>
      </c>
      <c r="G168" s="134">
        <v>0.33960000000000001</v>
      </c>
      <c r="H168" s="135">
        <v>185.43</v>
      </c>
      <c r="I168" s="132" t="s">
        <v>78</v>
      </c>
      <c r="J168" s="102">
        <f t="shared" si="5"/>
        <v>62.972028000000002</v>
      </c>
    </row>
    <row r="169" spans="1:10" ht="15">
      <c r="A169" s="126" t="s">
        <v>198</v>
      </c>
      <c r="B169" s="126" t="s">
        <v>87</v>
      </c>
      <c r="C169" s="128">
        <v>145</v>
      </c>
      <c r="D169" s="128" t="s">
        <v>316</v>
      </c>
      <c r="E169" s="129" t="s">
        <v>215</v>
      </c>
      <c r="F169" s="128" t="s">
        <v>67</v>
      </c>
      <c r="G169" s="134">
        <v>0.33960000000000001</v>
      </c>
      <c r="H169" s="135">
        <v>117.43</v>
      </c>
      <c r="I169" s="132" t="s">
        <v>78</v>
      </c>
      <c r="J169" s="102">
        <f t="shared" si="5"/>
        <v>39.879228000000005</v>
      </c>
    </row>
    <row r="170" spans="1:10" ht="15">
      <c r="A170" s="126" t="s">
        <v>198</v>
      </c>
      <c r="B170" s="126" t="s">
        <v>87</v>
      </c>
      <c r="C170" s="128">
        <v>145</v>
      </c>
      <c r="D170" s="128" t="s">
        <v>316</v>
      </c>
      <c r="E170" s="129" t="s">
        <v>215</v>
      </c>
      <c r="F170" s="132" t="s">
        <v>67</v>
      </c>
      <c r="G170" s="134">
        <v>0.33960000000000001</v>
      </c>
      <c r="H170" s="135">
        <v>185.93</v>
      </c>
      <c r="I170" s="132" t="s">
        <v>78</v>
      </c>
      <c r="J170" s="102">
        <f t="shared" si="5"/>
        <v>63.141828000000004</v>
      </c>
    </row>
    <row r="171" spans="1:10" ht="15">
      <c r="A171" s="126" t="s">
        <v>198</v>
      </c>
      <c r="B171" s="126" t="s">
        <v>87</v>
      </c>
      <c r="C171" s="128">
        <v>145</v>
      </c>
      <c r="D171" s="128" t="s">
        <v>316</v>
      </c>
      <c r="E171" s="129" t="s">
        <v>216</v>
      </c>
      <c r="F171" s="132" t="s">
        <v>67</v>
      </c>
      <c r="G171" s="134">
        <v>0.33960000000000001</v>
      </c>
      <c r="H171" s="135">
        <v>93.75</v>
      </c>
      <c r="I171" s="132" t="s">
        <v>78</v>
      </c>
      <c r="J171" s="102">
        <f t="shared" si="5"/>
        <v>31.837500000000002</v>
      </c>
    </row>
    <row r="172" spans="1:10" ht="15">
      <c r="A172" s="126"/>
      <c r="B172" s="126"/>
      <c r="C172" s="128"/>
      <c r="D172" s="128"/>
      <c r="E172" s="129"/>
      <c r="F172" s="128"/>
      <c r="G172" s="130"/>
      <c r="H172" s="131"/>
      <c r="I172" s="132"/>
      <c r="J172" s="102"/>
    </row>
    <row r="173" spans="1:10" ht="15">
      <c r="A173" s="126"/>
      <c r="B173" s="126"/>
      <c r="C173" s="128"/>
      <c r="D173" s="128"/>
      <c r="E173" s="129"/>
      <c r="F173" s="128"/>
      <c r="G173" s="130"/>
      <c r="H173" s="131"/>
      <c r="I173" s="132"/>
      <c r="J173" s="102"/>
    </row>
    <row r="174" spans="1:10" ht="15">
      <c r="A174" s="126"/>
      <c r="B174" s="126"/>
      <c r="C174" s="128"/>
      <c r="D174" s="128"/>
      <c r="E174" s="129"/>
      <c r="F174" s="128"/>
      <c r="G174" s="130"/>
      <c r="H174" s="131"/>
      <c r="I174" s="132"/>
      <c r="J174" s="102"/>
    </row>
    <row r="175" spans="1:10" ht="15">
      <c r="A175" s="126"/>
      <c r="B175" s="126"/>
      <c r="C175" s="128"/>
      <c r="D175" s="128"/>
      <c r="E175" s="129"/>
      <c r="F175" s="128"/>
      <c r="G175" s="130"/>
      <c r="H175" s="131"/>
      <c r="I175" s="132"/>
      <c r="J175" s="102"/>
    </row>
    <row r="179" spans="8:8">
      <c r="H179" s="179">
        <f>SUM(H3:H177)</f>
        <v>14819.720000000001</v>
      </c>
    </row>
  </sheetData>
  <sortState ref="A2:J112">
    <sortCondition ref="D2:D112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3"/>
  <sheetViews>
    <sheetView tabSelected="1" zoomScale="90" zoomScaleNormal="90" workbookViewId="0">
      <selection activeCell="C27" sqref="C27"/>
    </sheetView>
  </sheetViews>
  <sheetFormatPr defaultRowHeight="13.2"/>
  <cols>
    <col min="1" max="11" width="14.6640625" customWidth="1"/>
    <col min="12" max="12" width="14" customWidth="1"/>
  </cols>
  <sheetData>
    <row r="1" spans="1:12" ht="17.399999999999999">
      <c r="A1" s="173" t="s">
        <v>180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17.399999999999999">
      <c r="A2" s="174" t="s">
        <v>317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5" spans="1:12" s="70" customFormat="1">
      <c r="A5" s="181" t="s">
        <v>72</v>
      </c>
      <c r="B5" s="138" t="s">
        <v>181</v>
      </c>
      <c r="C5" s="136" t="s">
        <v>84</v>
      </c>
      <c r="D5" s="137" t="s">
        <v>93</v>
      </c>
      <c r="E5" s="137" t="s">
        <v>320</v>
      </c>
      <c r="F5" s="136" t="s">
        <v>322</v>
      </c>
      <c r="G5" s="136" t="s">
        <v>322</v>
      </c>
      <c r="H5" s="136" t="s">
        <v>176</v>
      </c>
      <c r="I5" s="137" t="s">
        <v>321</v>
      </c>
      <c r="J5" s="136" t="s">
        <v>319</v>
      </c>
      <c r="K5" s="137" t="s">
        <v>210</v>
      </c>
      <c r="L5" s="181" t="s">
        <v>79</v>
      </c>
    </row>
    <row r="6" spans="1:12" s="113" customFormat="1" ht="16.2" thickBot="1">
      <c r="A6" s="182"/>
      <c r="B6" s="180" t="s">
        <v>114</v>
      </c>
      <c r="C6" s="180" t="s">
        <v>97</v>
      </c>
      <c r="D6" s="180" t="s">
        <v>98</v>
      </c>
      <c r="E6" s="180" t="s">
        <v>185</v>
      </c>
      <c r="F6" s="180" t="s">
        <v>318</v>
      </c>
      <c r="G6" s="180" t="s">
        <v>186</v>
      </c>
      <c r="H6" s="180" t="s">
        <v>175</v>
      </c>
      <c r="I6" s="180" t="s">
        <v>194</v>
      </c>
      <c r="J6" s="180" t="s">
        <v>196</v>
      </c>
      <c r="K6" s="180" t="s">
        <v>198</v>
      </c>
      <c r="L6" s="182"/>
    </row>
    <row r="7" spans="1:12" s="114" customFormat="1" ht="12" thickTop="1">
      <c r="A7" s="116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6"/>
    </row>
    <row r="8" spans="1:12" ht="19.95" customHeight="1">
      <c r="A8" s="80" t="s">
        <v>67</v>
      </c>
      <c r="B8" s="117"/>
      <c r="C8" s="117">
        <v>421.49114399999996</v>
      </c>
      <c r="D8" s="118"/>
      <c r="E8" s="118">
        <v>1001.6468040000001</v>
      </c>
      <c r="F8" s="117"/>
      <c r="G8" s="119"/>
      <c r="H8" s="133">
        <v>102.5592</v>
      </c>
      <c r="I8" s="118">
        <v>309.53860800000001</v>
      </c>
      <c r="J8" s="133">
        <v>247.07598000000002</v>
      </c>
      <c r="K8" s="118">
        <v>1050.8208840000002</v>
      </c>
      <c r="L8" s="75">
        <f>SUM(B8:K8)</f>
        <v>3133.1326200000003</v>
      </c>
    </row>
    <row r="9" spans="1:12" ht="19.95" customHeight="1">
      <c r="A9" s="71" t="s">
        <v>68</v>
      </c>
      <c r="B9" s="117"/>
      <c r="C9" s="117">
        <v>13.054869999999999</v>
      </c>
      <c r="D9" s="120"/>
      <c r="E9" s="118">
        <v>11.371068000000001</v>
      </c>
      <c r="F9" s="117"/>
      <c r="G9" s="121"/>
      <c r="H9" s="117"/>
      <c r="I9" s="118"/>
      <c r="J9" s="117">
        <v>16.830814</v>
      </c>
      <c r="K9" s="120"/>
      <c r="L9" s="75">
        <f t="shared" ref="L9:L19" si="0">SUM(B9:K9)</f>
        <v>41.256752000000006</v>
      </c>
    </row>
    <row r="10" spans="1:12" ht="19.95" customHeight="1">
      <c r="A10" s="71" t="s">
        <v>84</v>
      </c>
      <c r="B10" s="117"/>
      <c r="C10" s="117">
        <v>68.745599999999996</v>
      </c>
      <c r="D10" s="120"/>
      <c r="E10" s="118"/>
      <c r="F10" s="117"/>
      <c r="G10" s="121"/>
      <c r="H10" s="117"/>
      <c r="I10" s="118"/>
      <c r="J10" s="117"/>
      <c r="K10" s="120"/>
      <c r="L10" s="75">
        <f t="shared" si="0"/>
        <v>68.745599999999996</v>
      </c>
    </row>
    <row r="11" spans="1:12" ht="19.95" customHeight="1">
      <c r="A11" s="71" t="s">
        <v>74</v>
      </c>
      <c r="B11" s="117"/>
      <c r="C11" s="117">
        <v>23.951963999999997</v>
      </c>
      <c r="D11" s="121"/>
      <c r="E11" s="122">
        <v>6.3944939999999999</v>
      </c>
      <c r="F11" s="117"/>
      <c r="G11" s="121"/>
      <c r="H11" s="117"/>
      <c r="I11" s="122"/>
      <c r="J11" s="117"/>
      <c r="K11" s="121">
        <v>6.0341189999999996</v>
      </c>
      <c r="L11" s="75">
        <f t="shared" si="0"/>
        <v>36.380576999999995</v>
      </c>
    </row>
    <row r="12" spans="1:12" ht="19.95" customHeight="1">
      <c r="A12" s="71" t="s">
        <v>69</v>
      </c>
      <c r="B12" s="117"/>
      <c r="C12" s="117"/>
      <c r="D12" s="121"/>
      <c r="E12" s="122">
        <v>14.49338</v>
      </c>
      <c r="F12" s="117"/>
      <c r="G12" s="121"/>
      <c r="H12" s="117"/>
      <c r="I12" s="122"/>
      <c r="J12" s="117"/>
      <c r="K12" s="121"/>
      <c r="L12" s="75">
        <f t="shared" si="0"/>
        <v>14.49338</v>
      </c>
    </row>
    <row r="13" spans="1:12" ht="19.95" customHeight="1">
      <c r="A13" s="71" t="s">
        <v>88</v>
      </c>
      <c r="B13" s="117"/>
      <c r="C13" s="117">
        <v>32.224176</v>
      </c>
      <c r="D13" s="121"/>
      <c r="E13" s="122">
        <v>24.788835000000002</v>
      </c>
      <c r="F13" s="117"/>
      <c r="G13" s="121"/>
      <c r="H13" s="117">
        <v>11.243367000000001</v>
      </c>
      <c r="I13" s="122"/>
      <c r="J13" s="117"/>
      <c r="K13" s="121"/>
      <c r="L13" s="75">
        <f t="shared" si="0"/>
        <v>68.256378000000012</v>
      </c>
    </row>
    <row r="14" spans="1:12" ht="19.95" customHeight="1">
      <c r="A14" s="71" t="s">
        <v>292</v>
      </c>
      <c r="B14" s="117"/>
      <c r="C14" s="117"/>
      <c r="D14" s="121"/>
      <c r="E14" s="122"/>
      <c r="F14" s="117"/>
      <c r="G14" s="121"/>
      <c r="H14" s="117">
        <v>31.019248000000001</v>
      </c>
      <c r="I14" s="122"/>
      <c r="J14" s="117"/>
      <c r="K14" s="121"/>
      <c r="L14" s="75">
        <f t="shared" si="0"/>
        <v>31.019248000000001</v>
      </c>
    </row>
    <row r="15" spans="1:12" ht="19.95" customHeight="1">
      <c r="A15" s="71" t="s">
        <v>90</v>
      </c>
      <c r="B15" s="117"/>
      <c r="C15" s="117"/>
      <c r="D15" s="121"/>
      <c r="E15" s="122">
        <v>128.58425300000002</v>
      </c>
      <c r="F15" s="117"/>
      <c r="G15" s="121"/>
      <c r="H15" s="117"/>
      <c r="I15" s="122"/>
      <c r="J15" s="117"/>
      <c r="K15" s="121">
        <v>11.073733999999998</v>
      </c>
      <c r="L15" s="75">
        <f t="shared" si="0"/>
        <v>139.65798700000002</v>
      </c>
    </row>
    <row r="16" spans="1:12" ht="19.95" customHeight="1">
      <c r="A16" s="71" t="s">
        <v>94</v>
      </c>
      <c r="B16" s="117"/>
      <c r="C16" s="117">
        <v>8.9367849999999986</v>
      </c>
      <c r="D16" s="121"/>
      <c r="E16" s="122"/>
      <c r="F16" s="117"/>
      <c r="G16" s="121"/>
      <c r="H16" s="117"/>
      <c r="I16" s="122"/>
      <c r="J16" s="117"/>
      <c r="K16" s="121"/>
      <c r="L16" s="75">
        <f t="shared" si="0"/>
        <v>8.9367849999999986</v>
      </c>
    </row>
    <row r="17" spans="1:16" ht="19.95" customHeight="1">
      <c r="A17" s="71" t="s">
        <v>85</v>
      </c>
      <c r="B17" s="117"/>
      <c r="C17" s="117"/>
      <c r="D17" s="121">
        <v>133.14056400000001</v>
      </c>
      <c r="E17" s="122"/>
      <c r="F17" s="117">
        <v>212.57478400000002</v>
      </c>
      <c r="G17" s="121">
        <v>304.18821000000003</v>
      </c>
      <c r="H17" s="117"/>
      <c r="I17" s="122"/>
      <c r="J17" s="117"/>
      <c r="K17" s="121"/>
      <c r="L17" s="75">
        <f t="shared" si="0"/>
        <v>649.90355800000009</v>
      </c>
    </row>
    <row r="18" spans="1:16" ht="19.95" customHeight="1">
      <c r="A18" s="71" t="s">
        <v>70</v>
      </c>
      <c r="B18" s="117">
        <v>239.12818800000002</v>
      </c>
      <c r="C18" s="117"/>
      <c r="D18" s="121">
        <v>50.533860000000004</v>
      </c>
      <c r="E18" s="121"/>
      <c r="F18" s="117"/>
      <c r="G18" s="121"/>
      <c r="H18" s="117"/>
      <c r="I18" s="121"/>
      <c r="J18" s="117"/>
      <c r="K18" s="121"/>
      <c r="L18" s="75">
        <f t="shared" si="0"/>
        <v>289.66204800000003</v>
      </c>
    </row>
    <row r="19" spans="1:16" ht="19.95" customHeight="1">
      <c r="A19" s="115"/>
      <c r="B19" s="123"/>
      <c r="C19" s="123"/>
      <c r="D19" s="121"/>
      <c r="E19" s="121"/>
      <c r="F19" s="123"/>
      <c r="G19" s="124"/>
      <c r="H19" s="123"/>
      <c r="I19" s="121"/>
      <c r="J19" s="123"/>
      <c r="K19" s="124"/>
      <c r="L19" s="75">
        <f t="shared" si="0"/>
        <v>0</v>
      </c>
      <c r="O19" s="32"/>
      <c r="P19" s="32"/>
    </row>
    <row r="20" spans="1:16" ht="19.95" customHeight="1" thickBot="1">
      <c r="A20" s="82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1:16" ht="19.95" customHeight="1" thickTop="1">
      <c r="A21" s="183" t="s">
        <v>79</v>
      </c>
      <c r="B21" s="75">
        <f>SUM(B8:B19)</f>
        <v>239.12818800000002</v>
      </c>
      <c r="C21" s="75">
        <f>SUM(C8:C19)</f>
        <v>568.404539</v>
      </c>
      <c r="D21" s="75">
        <f>SUM(D8:D19)</f>
        <v>183.67442400000002</v>
      </c>
      <c r="E21" s="75">
        <f>SUM(E8:E19)</f>
        <v>1187.2788340000002</v>
      </c>
      <c r="F21" s="75">
        <f>SUM(F8:F19)</f>
        <v>212.57478400000002</v>
      </c>
      <c r="G21" s="75">
        <f>SUM(G8:G19)</f>
        <v>304.18821000000003</v>
      </c>
      <c r="H21" s="75">
        <f>SUM(H8:H19)</f>
        <v>144.82181500000002</v>
      </c>
      <c r="I21" s="75">
        <f>SUM(I8:I19)</f>
        <v>309.53860800000001</v>
      </c>
      <c r="J21" s="75">
        <f t="shared" ref="J21:K21" si="1">SUM(J8:J19)</f>
        <v>263.90679399999999</v>
      </c>
      <c r="K21" s="75">
        <f t="shared" si="1"/>
        <v>1067.9287370000002</v>
      </c>
      <c r="L21" s="91"/>
      <c r="O21" s="32"/>
      <c r="P21" s="32"/>
    </row>
    <row r="22" spans="1:16">
      <c r="A22" s="184" t="s">
        <v>100</v>
      </c>
      <c r="B22" s="90">
        <v>7.5</v>
      </c>
      <c r="C22" s="90">
        <v>7.5</v>
      </c>
      <c r="D22" s="90">
        <v>7.5</v>
      </c>
      <c r="E22" s="90">
        <v>7.5</v>
      </c>
      <c r="F22" s="90">
        <v>7.5</v>
      </c>
      <c r="G22" s="90">
        <v>7.5</v>
      </c>
      <c r="H22" s="90">
        <v>7.5</v>
      </c>
      <c r="I22" s="90">
        <v>7.5</v>
      </c>
      <c r="J22" s="90">
        <v>7.5</v>
      </c>
      <c r="K22" s="90">
        <v>7.5</v>
      </c>
      <c r="L22" s="91"/>
    </row>
    <row r="23" spans="1:16" ht="39.6">
      <c r="A23" s="185" t="s">
        <v>101</v>
      </c>
      <c r="B23" s="92">
        <f>SUM(B21*B22)</f>
        <v>1793.4614100000001</v>
      </c>
      <c r="C23" s="92">
        <f>SUM(C21*C22)</f>
        <v>4263.0340425000004</v>
      </c>
      <c r="D23" s="92">
        <f>SUM(D21*D22)</f>
        <v>1377.5581800000002</v>
      </c>
      <c r="E23" s="92">
        <f>SUM(E21*E22)</f>
        <v>8904.5912550000012</v>
      </c>
      <c r="F23" s="92">
        <f>SUM(F21*F22)</f>
        <v>1594.3108800000002</v>
      </c>
      <c r="G23" s="92">
        <f>SUM(G21*G22)</f>
        <v>2281.4115750000001</v>
      </c>
      <c r="H23" s="92">
        <f>SUM(H21*H22)</f>
        <v>1086.1636125</v>
      </c>
      <c r="I23" s="92">
        <f>SUM(I21*I22)</f>
        <v>2321.5395600000002</v>
      </c>
      <c r="J23" s="92">
        <f t="shared" ref="J23" si="2">SUM(J21*J22)</f>
        <v>1979.3009549999999</v>
      </c>
      <c r="K23" s="92">
        <f t="shared" ref="K23" si="3">SUM(K21*K22)</f>
        <v>8009.4655275000014</v>
      </c>
      <c r="L23" s="93">
        <f>SUM(B23:K23)</f>
        <v>33610.836997500002</v>
      </c>
    </row>
  </sheetData>
  <mergeCells count="4">
    <mergeCell ref="A1:L1"/>
    <mergeCell ref="A2:L2"/>
    <mergeCell ref="A5:A6"/>
    <mergeCell ref="L5:L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1"/>
  <sheetViews>
    <sheetView topLeftCell="A22" workbookViewId="0">
      <selection activeCell="D16" sqref="D16"/>
    </sheetView>
  </sheetViews>
  <sheetFormatPr defaultRowHeight="13.8"/>
  <cols>
    <col min="1" max="1" width="19.44140625" style="109" customWidth="1"/>
    <col min="2" max="2" width="16.33203125" style="110" customWidth="1"/>
  </cols>
  <sheetData>
    <row r="1" spans="1:6" ht="21">
      <c r="A1" s="175" t="s">
        <v>102</v>
      </c>
      <c r="B1" s="175"/>
      <c r="C1" s="175"/>
      <c r="D1" s="175"/>
    </row>
    <row r="2" spans="1:6" ht="21">
      <c r="A2" s="176" t="s">
        <v>317</v>
      </c>
      <c r="B2" s="176"/>
      <c r="C2" s="176"/>
      <c r="D2" s="176"/>
    </row>
    <row r="3" spans="1:6" ht="42" customHeight="1">
      <c r="A3" s="95" t="s">
        <v>103</v>
      </c>
      <c r="B3" s="96" t="s">
        <v>104</v>
      </c>
      <c r="C3" s="177" t="s">
        <v>105</v>
      </c>
      <c r="D3" s="178"/>
    </row>
    <row r="4" spans="1:6">
      <c r="A4" s="97"/>
      <c r="B4" s="98"/>
      <c r="C4" s="99" t="s">
        <v>106</v>
      </c>
      <c r="D4" s="100" t="s">
        <v>107</v>
      </c>
    </row>
    <row r="5" spans="1:6" ht="14.4">
      <c r="A5" s="101" t="s">
        <v>108</v>
      </c>
      <c r="B5" s="125" t="s">
        <v>177</v>
      </c>
      <c r="C5" s="102"/>
      <c r="D5" s="103" t="s">
        <v>109</v>
      </c>
      <c r="E5" s="104"/>
      <c r="F5" s="104"/>
    </row>
    <row r="6" spans="1:6" ht="16.2">
      <c r="A6" s="105" t="s">
        <v>108</v>
      </c>
      <c r="B6" s="106" t="s">
        <v>110</v>
      </c>
      <c r="C6" s="102"/>
      <c r="D6" s="103" t="s">
        <v>109</v>
      </c>
      <c r="E6" s="104"/>
      <c r="F6" s="107"/>
    </row>
    <row r="7" spans="1:6" ht="14.4">
      <c r="A7" s="105" t="s">
        <v>111</v>
      </c>
      <c r="B7" s="108" t="s">
        <v>182</v>
      </c>
      <c r="C7" s="102"/>
      <c r="D7" s="103" t="s">
        <v>109</v>
      </c>
      <c r="E7" s="104"/>
      <c r="F7" s="104"/>
    </row>
    <row r="8" spans="1:6" ht="14.4">
      <c r="A8" s="105" t="s">
        <v>111</v>
      </c>
      <c r="B8" s="106" t="s">
        <v>112</v>
      </c>
      <c r="C8" s="102"/>
      <c r="D8" s="103" t="s">
        <v>109</v>
      </c>
      <c r="E8" s="104"/>
      <c r="F8" s="104"/>
    </row>
    <row r="9" spans="1:6" ht="14.4">
      <c r="A9" s="105" t="s">
        <v>113</v>
      </c>
      <c r="B9" s="106" t="s">
        <v>114</v>
      </c>
      <c r="C9" s="103" t="s">
        <v>109</v>
      </c>
      <c r="D9" s="103"/>
      <c r="E9" s="104"/>
      <c r="F9" s="104"/>
    </row>
    <row r="10" spans="1:6" ht="14.4">
      <c r="A10" s="105" t="s">
        <v>115</v>
      </c>
      <c r="B10" s="108" t="s">
        <v>96</v>
      </c>
      <c r="C10" s="102"/>
      <c r="D10" s="103" t="s">
        <v>109</v>
      </c>
      <c r="E10" s="104"/>
      <c r="F10" s="104"/>
    </row>
    <row r="11" spans="1:6" ht="14.4">
      <c r="A11" s="105" t="s">
        <v>115</v>
      </c>
      <c r="B11" s="106" t="s">
        <v>116</v>
      </c>
      <c r="C11" s="102"/>
      <c r="D11" s="103" t="s">
        <v>109</v>
      </c>
      <c r="E11" s="104"/>
      <c r="F11" s="104"/>
    </row>
    <row r="12" spans="1:6" ht="14.4">
      <c r="A12" s="105" t="s">
        <v>117</v>
      </c>
      <c r="B12" s="108" t="s">
        <v>183</v>
      </c>
      <c r="C12" s="102"/>
      <c r="D12" s="103" t="s">
        <v>109</v>
      </c>
      <c r="E12" s="104"/>
      <c r="F12" s="104"/>
    </row>
    <row r="13" spans="1:6" ht="14.4">
      <c r="A13" s="105" t="s">
        <v>117</v>
      </c>
      <c r="B13" s="106" t="s">
        <v>118</v>
      </c>
      <c r="C13" s="102"/>
      <c r="D13" s="103" t="s">
        <v>109</v>
      </c>
      <c r="E13" s="104"/>
      <c r="F13" s="104"/>
    </row>
    <row r="14" spans="1:6" ht="14.4">
      <c r="A14" s="105" t="s">
        <v>119</v>
      </c>
      <c r="B14" s="108" t="s">
        <v>97</v>
      </c>
      <c r="C14" s="103" t="s">
        <v>109</v>
      </c>
      <c r="D14" s="103"/>
      <c r="E14" s="104"/>
      <c r="F14" s="104"/>
    </row>
    <row r="15" spans="1:6" ht="16.2">
      <c r="A15" s="105" t="s">
        <v>119</v>
      </c>
      <c r="B15" s="106" t="s">
        <v>120</v>
      </c>
      <c r="C15" s="102"/>
      <c r="D15" s="103" t="s">
        <v>109</v>
      </c>
      <c r="E15" s="104"/>
      <c r="F15" s="107"/>
    </row>
    <row r="16" spans="1:6" ht="14.4">
      <c r="A16" s="105" t="s">
        <v>121</v>
      </c>
      <c r="B16" s="108" t="s">
        <v>98</v>
      </c>
      <c r="C16" s="103" t="s">
        <v>109</v>
      </c>
      <c r="D16" s="103"/>
      <c r="E16" s="104"/>
      <c r="F16" s="104"/>
    </row>
    <row r="17" spans="1:6" ht="14.4">
      <c r="A17" s="105" t="s">
        <v>121</v>
      </c>
      <c r="B17" s="106" t="s">
        <v>122</v>
      </c>
      <c r="C17" s="102"/>
      <c r="D17" s="103" t="s">
        <v>109</v>
      </c>
      <c r="E17" s="104"/>
      <c r="F17" s="104"/>
    </row>
    <row r="18" spans="1:6" ht="16.2">
      <c r="A18" s="105" t="s">
        <v>123</v>
      </c>
      <c r="B18" s="108" t="s">
        <v>178</v>
      </c>
      <c r="C18" s="102"/>
      <c r="D18" s="103" t="s">
        <v>109</v>
      </c>
      <c r="E18" s="104"/>
      <c r="F18" s="107"/>
    </row>
    <row r="19" spans="1:6" ht="14.4">
      <c r="A19" s="105" t="s">
        <v>123</v>
      </c>
      <c r="B19" s="106" t="s">
        <v>124</v>
      </c>
      <c r="C19" s="102"/>
      <c r="D19" s="103" t="s">
        <v>109</v>
      </c>
      <c r="E19" s="104"/>
      <c r="F19" s="104"/>
    </row>
    <row r="20" spans="1:6" ht="14.4">
      <c r="A20" s="105" t="s">
        <v>125</v>
      </c>
      <c r="B20" s="108" t="s">
        <v>184</v>
      </c>
      <c r="C20" s="102"/>
      <c r="D20" s="103" t="s">
        <v>109</v>
      </c>
      <c r="E20" s="104"/>
      <c r="F20" s="104"/>
    </row>
    <row r="21" spans="1:6" ht="14.4">
      <c r="A21" s="105" t="s">
        <v>125</v>
      </c>
      <c r="B21" s="106" t="s">
        <v>126</v>
      </c>
      <c r="C21" s="102"/>
      <c r="D21" s="103" t="s">
        <v>109</v>
      </c>
      <c r="E21" s="104"/>
      <c r="F21" s="104"/>
    </row>
    <row r="22" spans="1:6" ht="14.4">
      <c r="A22" s="105" t="s">
        <v>200</v>
      </c>
      <c r="B22" s="106" t="s">
        <v>201</v>
      </c>
      <c r="C22" s="102"/>
      <c r="D22" s="103" t="s">
        <v>109</v>
      </c>
      <c r="E22" s="104"/>
      <c r="F22" s="104"/>
    </row>
    <row r="23" spans="1:6" ht="16.2">
      <c r="A23" s="105" t="s">
        <v>127</v>
      </c>
      <c r="B23" s="108" t="s">
        <v>185</v>
      </c>
      <c r="C23" s="103" t="s">
        <v>109</v>
      </c>
      <c r="D23" s="103"/>
      <c r="E23" s="107"/>
      <c r="F23" s="107"/>
    </row>
    <row r="24" spans="1:6" ht="16.2">
      <c r="A24" s="105" t="s">
        <v>127</v>
      </c>
      <c r="B24" s="106" t="s">
        <v>128</v>
      </c>
      <c r="C24" s="102"/>
      <c r="D24" s="103" t="s">
        <v>109</v>
      </c>
      <c r="E24" s="104"/>
      <c r="F24" s="107"/>
    </row>
    <row r="25" spans="1:6" ht="14.4">
      <c r="A25" s="105" t="s">
        <v>129</v>
      </c>
      <c r="B25" s="108" t="s">
        <v>186</v>
      </c>
      <c r="C25" s="103" t="s">
        <v>109</v>
      </c>
      <c r="D25" s="103"/>
      <c r="E25" s="104"/>
      <c r="F25" s="104"/>
    </row>
    <row r="26" spans="1:6" ht="16.2">
      <c r="A26" s="105" t="s">
        <v>129</v>
      </c>
      <c r="B26" s="106" t="s">
        <v>130</v>
      </c>
      <c r="C26" s="103" t="s">
        <v>109</v>
      </c>
      <c r="D26" s="103"/>
      <c r="E26" s="107"/>
      <c r="F26" s="107"/>
    </row>
    <row r="27" spans="1:6" ht="14.4">
      <c r="A27" s="105" t="s">
        <v>131</v>
      </c>
      <c r="B27" s="106" t="s">
        <v>132</v>
      </c>
      <c r="C27" s="102"/>
      <c r="D27" s="103" t="s">
        <v>109</v>
      </c>
      <c r="E27" s="104"/>
      <c r="F27" s="104"/>
    </row>
    <row r="28" spans="1:6" ht="16.2">
      <c r="A28" s="105" t="s">
        <v>133</v>
      </c>
      <c r="B28" s="106" t="s">
        <v>134</v>
      </c>
      <c r="C28" s="102"/>
      <c r="D28" s="103" t="s">
        <v>109</v>
      </c>
      <c r="E28" s="107"/>
      <c r="F28" s="107"/>
    </row>
    <row r="29" spans="1:6" ht="14.4">
      <c r="A29" s="105" t="s">
        <v>135</v>
      </c>
      <c r="B29" s="108" t="s">
        <v>99</v>
      </c>
      <c r="C29" s="102"/>
      <c r="D29" s="103" t="s">
        <v>109</v>
      </c>
      <c r="E29" s="104"/>
      <c r="F29" s="104"/>
    </row>
    <row r="30" spans="1:6" ht="14.4">
      <c r="A30" s="105" t="s">
        <v>135</v>
      </c>
      <c r="B30" s="106" t="s">
        <v>136</v>
      </c>
      <c r="C30" s="102"/>
      <c r="D30" s="103" t="s">
        <v>109</v>
      </c>
      <c r="E30" s="104"/>
      <c r="F30" s="104"/>
    </row>
    <row r="31" spans="1:6" ht="16.2">
      <c r="A31" s="105" t="s">
        <v>137</v>
      </c>
      <c r="B31" s="106" t="s">
        <v>138</v>
      </c>
      <c r="C31" s="102"/>
      <c r="D31" s="103" t="s">
        <v>109</v>
      </c>
      <c r="E31" s="107"/>
      <c r="F31" s="107"/>
    </row>
    <row r="32" spans="1:6" ht="14.4">
      <c r="A32" s="105" t="s">
        <v>139</v>
      </c>
      <c r="B32" s="108" t="s">
        <v>187</v>
      </c>
      <c r="C32" s="102"/>
      <c r="D32" s="103" t="s">
        <v>109</v>
      </c>
    </row>
    <row r="33" spans="1:4" ht="14.4">
      <c r="A33" s="105" t="s">
        <v>139</v>
      </c>
      <c r="B33" s="106" t="s">
        <v>140</v>
      </c>
      <c r="C33" s="102"/>
      <c r="D33" s="103" t="s">
        <v>109</v>
      </c>
    </row>
    <row r="34" spans="1:4" ht="14.4">
      <c r="A34" s="105" t="s">
        <v>141</v>
      </c>
      <c r="B34" s="106" t="s">
        <v>142</v>
      </c>
      <c r="C34" s="102"/>
      <c r="D34" s="103" t="s">
        <v>109</v>
      </c>
    </row>
    <row r="35" spans="1:4" ht="14.4">
      <c r="A35" s="105" t="s">
        <v>143</v>
      </c>
      <c r="B35" s="108" t="s">
        <v>188</v>
      </c>
      <c r="C35" s="102"/>
      <c r="D35" s="103" t="s">
        <v>109</v>
      </c>
    </row>
    <row r="36" spans="1:4" ht="14.4">
      <c r="A36" s="105" t="s">
        <v>143</v>
      </c>
      <c r="B36" s="106" t="s">
        <v>144</v>
      </c>
      <c r="C36" s="102"/>
      <c r="D36" s="103" t="s">
        <v>109</v>
      </c>
    </row>
    <row r="37" spans="1:4" ht="14.4">
      <c r="A37" s="105" t="s">
        <v>145</v>
      </c>
      <c r="B37" s="106" t="s">
        <v>146</v>
      </c>
      <c r="C37" s="102"/>
      <c r="D37" s="103" t="s">
        <v>109</v>
      </c>
    </row>
    <row r="38" spans="1:4" ht="14.4">
      <c r="A38" s="105" t="s">
        <v>147</v>
      </c>
      <c r="B38" s="108" t="s">
        <v>173</v>
      </c>
      <c r="C38" s="102"/>
      <c r="D38" s="103" t="s">
        <v>109</v>
      </c>
    </row>
    <row r="39" spans="1:4" ht="14.4">
      <c r="A39" s="105" t="s">
        <v>147</v>
      </c>
      <c r="B39" s="106" t="s">
        <v>148</v>
      </c>
      <c r="C39" s="102"/>
      <c r="D39" s="103" t="s">
        <v>109</v>
      </c>
    </row>
    <row r="40" spans="1:4" ht="14.4">
      <c r="A40" s="105" t="s">
        <v>149</v>
      </c>
      <c r="B40" s="108" t="s">
        <v>189</v>
      </c>
      <c r="C40" s="102"/>
      <c r="D40" s="103" t="s">
        <v>109</v>
      </c>
    </row>
    <row r="41" spans="1:4" ht="14.4">
      <c r="A41" s="105" t="s">
        <v>149</v>
      </c>
      <c r="B41" s="106" t="s">
        <v>150</v>
      </c>
      <c r="C41" s="102"/>
      <c r="D41" s="103" t="s">
        <v>109</v>
      </c>
    </row>
    <row r="42" spans="1:4" ht="14.4">
      <c r="A42" s="105" t="s">
        <v>151</v>
      </c>
      <c r="B42" s="108" t="s">
        <v>190</v>
      </c>
      <c r="C42" s="102"/>
      <c r="D42" s="103" t="s">
        <v>109</v>
      </c>
    </row>
    <row r="43" spans="1:4" ht="14.4">
      <c r="A43" s="105" t="s">
        <v>152</v>
      </c>
      <c r="B43" s="108" t="s">
        <v>191</v>
      </c>
      <c r="C43" s="102"/>
      <c r="D43" s="103" t="s">
        <v>109</v>
      </c>
    </row>
    <row r="44" spans="1:4" ht="14.4">
      <c r="A44" s="105" t="s">
        <v>152</v>
      </c>
      <c r="B44" s="106" t="s">
        <v>153</v>
      </c>
      <c r="C44" s="102"/>
      <c r="D44" s="103" t="s">
        <v>109</v>
      </c>
    </row>
    <row r="45" spans="1:4" ht="14.4">
      <c r="A45" s="105" t="s">
        <v>154</v>
      </c>
      <c r="B45" s="108" t="s">
        <v>175</v>
      </c>
      <c r="C45" s="103" t="s">
        <v>109</v>
      </c>
      <c r="D45" s="103"/>
    </row>
    <row r="46" spans="1:4" ht="14.4">
      <c r="A46" s="105" t="s">
        <v>154</v>
      </c>
      <c r="B46" s="106" t="s">
        <v>155</v>
      </c>
      <c r="C46" s="103" t="s">
        <v>109</v>
      </c>
      <c r="D46" s="103"/>
    </row>
    <row r="47" spans="1:4" ht="14.4">
      <c r="A47" s="105" t="s">
        <v>156</v>
      </c>
      <c r="B47" s="108" t="s">
        <v>192</v>
      </c>
      <c r="C47" s="102"/>
      <c r="D47" s="103" t="s">
        <v>109</v>
      </c>
    </row>
    <row r="48" spans="1:4" ht="14.4">
      <c r="A48" s="105" t="s">
        <v>156</v>
      </c>
      <c r="B48" s="106" t="s">
        <v>157</v>
      </c>
      <c r="C48" s="102"/>
      <c r="D48" s="103" t="s">
        <v>109</v>
      </c>
    </row>
    <row r="49" spans="1:4" ht="14.4">
      <c r="A49" s="105" t="s">
        <v>158</v>
      </c>
      <c r="B49" s="106" t="s">
        <v>159</v>
      </c>
      <c r="C49" s="102"/>
      <c r="D49" s="103" t="s">
        <v>109</v>
      </c>
    </row>
    <row r="50" spans="1:4" ht="14.4">
      <c r="A50" s="105" t="s">
        <v>160</v>
      </c>
      <c r="B50" s="108" t="s">
        <v>193</v>
      </c>
      <c r="C50" s="102"/>
      <c r="D50" s="103" t="s">
        <v>109</v>
      </c>
    </row>
    <row r="51" spans="1:4" ht="14.4">
      <c r="A51" s="105" t="s">
        <v>160</v>
      </c>
      <c r="B51" s="106" t="s">
        <v>161</v>
      </c>
      <c r="C51" s="102"/>
      <c r="D51" s="103" t="s">
        <v>109</v>
      </c>
    </row>
    <row r="52" spans="1:4" ht="14.4">
      <c r="A52" s="105" t="s">
        <v>162</v>
      </c>
      <c r="B52" s="108" t="s">
        <v>194</v>
      </c>
      <c r="C52" s="103" t="s">
        <v>109</v>
      </c>
      <c r="D52" s="103"/>
    </row>
    <row r="53" spans="1:4" ht="14.4">
      <c r="A53" s="105" t="s">
        <v>163</v>
      </c>
      <c r="B53" s="108" t="s">
        <v>195</v>
      </c>
      <c r="C53" s="102"/>
      <c r="D53" s="103" t="s">
        <v>109</v>
      </c>
    </row>
    <row r="54" spans="1:4" ht="14.4">
      <c r="A54" s="105" t="s">
        <v>164</v>
      </c>
      <c r="B54" s="108" t="s">
        <v>196</v>
      </c>
      <c r="C54" s="103" t="s">
        <v>109</v>
      </c>
      <c r="D54" s="103"/>
    </row>
    <row r="55" spans="1:4" ht="14.4">
      <c r="A55" s="105" t="s">
        <v>164</v>
      </c>
      <c r="B55" s="106" t="s">
        <v>165</v>
      </c>
      <c r="C55" s="102"/>
      <c r="D55" s="103" t="s">
        <v>109</v>
      </c>
    </row>
    <row r="56" spans="1:4" ht="14.4">
      <c r="A56" s="105" t="s">
        <v>166</v>
      </c>
      <c r="B56" s="108" t="s">
        <v>197</v>
      </c>
      <c r="C56" s="102"/>
      <c r="D56" s="103" t="s">
        <v>109</v>
      </c>
    </row>
    <row r="57" spans="1:4" ht="14.4">
      <c r="A57" s="105" t="s">
        <v>166</v>
      </c>
      <c r="B57" s="106" t="s">
        <v>167</v>
      </c>
      <c r="C57" s="102"/>
      <c r="D57" s="103" t="s">
        <v>109</v>
      </c>
    </row>
    <row r="58" spans="1:4" ht="14.4">
      <c r="A58" s="105" t="s">
        <v>168</v>
      </c>
      <c r="B58" s="106" t="s">
        <v>169</v>
      </c>
      <c r="C58" s="102"/>
      <c r="D58" s="103" t="s">
        <v>109</v>
      </c>
    </row>
    <row r="59" spans="1:4" ht="14.4">
      <c r="A59" s="105" t="s">
        <v>170</v>
      </c>
      <c r="B59" s="108" t="s">
        <v>198</v>
      </c>
      <c r="C59" s="103" t="s">
        <v>109</v>
      </c>
      <c r="D59" s="103"/>
    </row>
    <row r="60" spans="1:4" ht="14.4">
      <c r="A60" s="105" t="s">
        <v>171</v>
      </c>
      <c r="B60" s="108" t="s">
        <v>199</v>
      </c>
      <c r="C60" s="102"/>
      <c r="D60" s="103" t="s">
        <v>109</v>
      </c>
    </row>
    <row r="61" spans="1:4" ht="14.4">
      <c r="A61" s="105" t="s">
        <v>171</v>
      </c>
      <c r="B61" s="106" t="s">
        <v>172</v>
      </c>
      <c r="C61" s="102"/>
      <c r="D61" s="103" t="s">
        <v>109</v>
      </c>
    </row>
  </sheetData>
  <mergeCells count="3">
    <mergeCell ref="A1:D1"/>
    <mergeCell ref="A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BIOSOLIDS ANALYSIS RATES</vt:lpstr>
      <vt:lpstr>field</vt:lpstr>
      <vt:lpstr>DAILY LOADING FIELD REPORT</vt:lpstr>
      <vt:lpstr>dry ton county</vt:lpstr>
      <vt:lpstr>permit list</vt:lpstr>
    </vt:vector>
  </TitlesOfParts>
  <Company>Dept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Susan Trumbo</cp:lastModifiedBy>
  <cp:lastPrinted>2011-08-08T13:23:10Z</cp:lastPrinted>
  <dcterms:created xsi:type="dcterms:W3CDTF">2007-12-05T17:42:38Z</dcterms:created>
  <dcterms:modified xsi:type="dcterms:W3CDTF">2011-08-11T18:39:45Z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-794920095</vt:i4>
  </property>
  <property fmtid="{D5CDD505-2E9C-101B-9397-08002B2CF9AE}" pid="3" name="_EmailSubject">
    <vt:lpwstr>Issues related to transition of biosolids regulatory program</vt:lpwstr>
  </property>
  <property fmtid="{D5CDD505-2E9C-101B-9397-08002B2CF9AE}" pid="4" name="_AuthorEmail">
    <vt:lpwstr>bacauthorn@deq.virginia.gov</vt:lpwstr>
  </property>
  <property fmtid="{D5CDD505-2E9C-101B-9397-08002B2CF9AE}" pid="5" name="_AuthorEmailDisplayName">
    <vt:lpwstr>Cauthorn,Bryan</vt:lpwstr>
  </property>
  <property fmtid="{D5CDD505-2E9C-101B-9397-08002B2CF9AE}" pid="6" name="_ReviewingToolsShownOnce">
    <vt:lpwstr/>
  </property>
</Properties>
</file>